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1340" windowHeight="5856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<sst xmlns="http://schemas.openxmlformats.org/spreadsheetml/2006/main" count="803" uniqueCount="183">
  <si>
    <t>№</t>
  </si>
  <si>
    <t>Наименование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</si>
  <si>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</si>
  <si>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Мобилизация и вневойсковая подготовка</t>
  </si>
  <si>
    <t>Другие общегосударственные вопросы</t>
  </si>
  <si>
    <t>Периодическая  печать и издательства</t>
  </si>
  <si>
    <t>01</t>
  </si>
  <si>
    <t>04</t>
  </si>
  <si>
    <t>11</t>
  </si>
  <si>
    <t>13</t>
  </si>
  <si>
    <t>02</t>
  </si>
  <si>
    <t>03</t>
  </si>
  <si>
    <t>05</t>
  </si>
  <si>
    <t>08</t>
  </si>
  <si>
    <t>10</t>
  </si>
  <si>
    <t>12</t>
  </si>
  <si>
    <t>09</t>
  </si>
  <si>
    <t>Дорожное хозяйство (дорожные фонды)</t>
  </si>
  <si>
    <t>Резервные фонды</t>
  </si>
  <si>
    <t>100</t>
  </si>
  <si>
    <t>200</t>
  </si>
  <si>
    <t>800</t>
  </si>
  <si>
    <t>ЖИЛИЩНО-КОММУНАЛЬНОЕ ХОЗЯЙСТВО</t>
  </si>
  <si>
    <t>500</t>
  </si>
  <si>
    <t>300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</si>
  <si>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</si>
  <si>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</si>
  <si>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</si>
  <si>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</si>
  <si>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КУЛЬТУРА,КИНЕМАТОГРАФИЯ</t>
  </si>
  <si>
    <t>СОЦИАЛЬНАЯ ПОЛИТИКА</t>
  </si>
  <si>
    <t>СРЕДСТВА МАССОВОЙ ИНФОРМАЦИИ</t>
  </si>
  <si>
    <t>ФИЗИЧЕСКАЯ КУЛЬТУРА И СПОРТ</t>
  </si>
  <si>
    <t>(тыс.рублей)</t>
  </si>
  <si>
    <t>07</t>
  </si>
  <si>
    <t>Жилищное хозяйство</t>
  </si>
  <si>
    <t>999 00 25120</t>
  </si>
  <si>
    <t>Вед</t>
  </si>
  <si>
    <t>РЗ</t>
  </si>
  <si>
    <t>ПР</t>
  </si>
  <si>
    <t>ЦСР</t>
  </si>
  <si>
    <t>ВР</t>
  </si>
  <si>
    <t>ЦС</t>
  </si>
  <si>
    <t>703</t>
  </si>
  <si>
    <t>99</t>
  </si>
  <si>
    <t>99 9 00 00110</t>
  </si>
  <si>
    <t>Иные непрограммные расходы</t>
  </si>
  <si>
    <t>99 9</t>
  </si>
  <si>
    <t>99 9 00 00190</t>
  </si>
  <si>
    <t>99 9 00 21110</t>
  </si>
  <si>
    <t>99 9 00 21300</t>
  </si>
  <si>
    <t>99 9 00 00590</t>
  </si>
  <si>
    <t>99 9 00 51180</t>
  </si>
  <si>
    <t>01 0 01 26110</t>
  </si>
  <si>
    <t>01 0 01</t>
  </si>
  <si>
    <t xml:space="preserve">01 </t>
  </si>
  <si>
    <t>99 9 00 80190</t>
  </si>
  <si>
    <t>Муниципальная целевая программа "Энергосбережение в муниципальном образовании Андреевское сельское поселение Судогодского района Владимирской области на 2015-2020г.г."</t>
  </si>
  <si>
    <t>03 0 01</t>
  </si>
  <si>
    <t>03 0 01 20130</t>
  </si>
  <si>
    <t>02 0 01</t>
  </si>
  <si>
    <t>02 0 01 20650</t>
  </si>
  <si>
    <t>99 9 00 21560</t>
  </si>
  <si>
    <t>99 9 00 8Д590</t>
  </si>
  <si>
    <t>99 9 00 10140</t>
  </si>
  <si>
    <t>Массовый спорт</t>
  </si>
  <si>
    <t>Пенсионное обеспечение</t>
  </si>
  <si>
    <t>Культура</t>
  </si>
  <si>
    <t xml:space="preserve">Основное мероприятие  «Обеспечение первичных мер пожарной безопасности,  противопожарной защиты населенных пунктов на территории  МО Андреевское сельское поселение, уменьшение   количества пожаров, гибели людей, травматизма и размера  материальных потерь от огня»    </t>
  </si>
  <si>
    <t>Мероприятия по замене ламп уличного освещения на энергосберегающие с установкой приборов учета (Закупка товаров, работ и услуг для обеспечения государственных (муниципальных) нужд)</t>
  </si>
  <si>
    <t>02 0 01 20660</t>
  </si>
  <si>
    <t>02 0 01 20670</t>
  </si>
  <si>
    <t>02 0 01 20690</t>
  </si>
  <si>
    <t>02 0 01 20700</t>
  </si>
  <si>
    <t>02 0 01 20710</t>
  </si>
  <si>
    <t>Оплата за электроэнергию уличного освещения (Закупка товаров, работ и услуг для государственных (муниципальных) нужд)</t>
  </si>
  <si>
    <t>Прочие мероприятия в рамках благоустройства (оказание услуг) муниципального казенного  учреждения  (Иные бюджетные ассигнования)</t>
  </si>
  <si>
    <t>Расходы на обеспечение деятельности (оказание услуг) муниципального казенного  учреждения  (Иные бюджетные ассигнования)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</si>
  <si>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</si>
  <si>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</si>
  <si>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Основное мероприятие «Обеспечение освещения, чистоты, порядка и благоустройства на территории поселения»</t>
  </si>
  <si>
    <t>Расходы  по ликвидации несанкционированных свалок (Закупка товаров, работ и услуг для государственных (муниципальных) нужд)</t>
  </si>
  <si>
    <t>Расходы по содержанию мест захоронения (Закупка товаров, работ и услуг для государственных (муниципальных) нужд)</t>
  </si>
  <si>
    <t>Расходы по ликвидации аварийных деревьев (Закупка товаров, работ и услуг для государственных (муниципальных) нужд)</t>
  </si>
  <si>
    <t>Расходы по содержанию, ремонту, замене фонарей уличного освещения (Закупка товаров, работ и услуг для государственных (муниципальных) нужд)</t>
  </si>
  <si>
    <t>Финансовое обеспечение выполнения мероприятий  для детей и молодежи  (Закупка товаров, работ и услуг для государственных (муниципальных) нужд)</t>
  </si>
  <si>
    <t>9 99 00 21110</t>
  </si>
  <si>
    <t>9 99 00 21300</t>
  </si>
  <si>
    <t>99 9 00 25120</t>
  </si>
  <si>
    <t>Расходы  по скашиванию травы на территории общего пользования  (Закупка товаров, работ и услуг для государственных (муниципальных) нужд)</t>
  </si>
  <si>
    <t>Расходы на  приобретение ранцевых огнетушителей(Закупка товаров, работ и услуг для обеспечения государственных (муниципальных) нужд)</t>
  </si>
  <si>
    <t>Уплата взносов на капитальный ремонт общего имущества в многоквартирных домах(Закупка товаров, работ и услуг для государственных (муниципальных) нужд)</t>
  </si>
  <si>
    <t>Обустройство детских спортивно-игровых площадок(Закупка товаров, работ и услуг для государственных (муниципальных) нужд)</t>
  </si>
  <si>
    <t>02 0 01 20630</t>
  </si>
  <si>
    <t>Прочие мероприятия в рамках благоустройства (оказание услуг) муниципального казенного  учреждения  (Закупка товаров, работ и услуг для государственных (муниципальных) нужд)</t>
  </si>
  <si>
    <t>02 0 01 20730</t>
  </si>
  <si>
    <t>01 0 01 26141</t>
  </si>
  <si>
    <t>Расходы на изготовление информационного материала по пожарной безопасности(Закупка товаров, работ и услуг для обеспечения государственных (муниципальных) нужд)</t>
  </si>
  <si>
    <t>Основное мероприятие "Мероприятие по снижению потребления электрической и тепловой энергии"</t>
  </si>
  <si>
    <t>Мероприятия по замене ламп уличного освещения на энергосберегающие с установкой приборов учета (Закупка товаров, работ и услуг для государственных (муниципальных) нужд)</t>
  </si>
  <si>
    <t>ОБРАЗОВАНИЕ</t>
  </si>
  <si>
    <t>Молодежная политика и оздоровление детей</t>
  </si>
  <si>
    <t>Официальное опубликование нормативных правовых актов органов местного самоуправления (Закупка товаров, работ и услуг для государственных (муниципальных) нужд)</t>
  </si>
  <si>
    <t>01 0 01 26142</t>
  </si>
  <si>
    <t>Расходы на обучение пожарно-техническому минимуму (Закупка товаров, работ и услуг для обеспечения государственных (муниципальных) нужд)</t>
  </si>
  <si>
    <t xml:space="preserve">Администрация муниципального образования Андреевское сельское поселение Судогодского района Владимирской области </t>
  </si>
  <si>
    <t>ИТОГО</t>
  </si>
  <si>
    <t>80 9 00 00110</t>
  </si>
  <si>
    <t>Расходы на выплаты по оплате труда работников органов местного самоуправления муниципального образования Андреевское сельское поселение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</si>
  <si>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 администрации</t>
  </si>
  <si>
    <t>80</t>
  </si>
  <si>
    <t>Расходы по содержанию, замене, фонарей уличного освещения (Закупка товаров, работ и услуг для государственных (муниципальных) нужд)</t>
  </si>
  <si>
    <t xml:space="preserve">Прочие мероприятия в рамках благоустройства (оказание услуг) муниципального казенного  учреждения (Иные бюджетные ассигнования) </t>
  </si>
  <si>
    <t>Прочие мероприятия в рамках благоустройства (оказание услуг) муниципального казенного  учреждения   (Закупка товаров, работ и услуг для государственных (муниципальных) нужд)</t>
  </si>
  <si>
    <t>Муниципальная целевая программа  "Пожарная безопасность и защита населения на территории муниципального образования Андреевское сельское поселение  от чрезвычайных ситуаций на 2018-2020гг."</t>
  </si>
  <si>
    <t xml:space="preserve">Муниципальная целевая  программа "Благоустройство территории муниципального образования Андреевское сельское поселение на 2018-2020гг."  </t>
  </si>
  <si>
    <t xml:space="preserve"> Иные межбюджетные трансферты по организации благоустройства территории поселения в части осуществления муниципального контроля за соблюдением нормативных правовых актов в сфере благоустройства муниципального образования Андреевское сельское поселение (Межбюджетные трансферты)</t>
  </si>
  <si>
    <t>99 9 00 22020</t>
  </si>
  <si>
    <t xml:space="preserve">Оплата за электроэнергию уличного освещения (Иные бюджетные ассигнования) </t>
  </si>
  <si>
    <t>ОХРАНА ОКРУЖАЮЩЕЙ СРЕДЫ</t>
  </si>
  <si>
    <t>Другие вопросы в области охраны окружающей среды</t>
  </si>
  <si>
    <t>06</t>
  </si>
  <si>
    <t>Резервный фонд администрации муниципального образования (Иные межбюджетные ассигнования)</t>
  </si>
  <si>
    <t>Финансовое обеспечение мероприятий исключающих возможность переброса огня от лесных пожаров (Закупка товаров, работ и услуг для обеспечения государственных (муниципальных) нужд)</t>
  </si>
  <si>
    <t>Благоустройство</t>
  </si>
  <si>
    <t>Расходы на осуществление части полномочий муниципального района по содержанию автомобильных   дорог общего пользования местного значения  (Закупка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</si>
  <si>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</si>
  <si>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местного самоуправления(Иные бюджетные ассигнования)</t>
  </si>
  <si>
    <t>Капитальный ремонт муниципального жилищного фонда (Закупка товаров, работ и услуг для государственных (муниципальных) нужд)</t>
  </si>
  <si>
    <t>Физкультурно-оздоровительная работа и спортивные мероприятия в муниципальном образовании(Закупка товаров, работ и услуг для государственных (муниципальных) нужд)</t>
  </si>
  <si>
    <t>Пенсия за выслугу лет муниципальным служащим и лицам замещавшим муниципальные должности  (Социальное обеспечение и иные выплаты населению)</t>
  </si>
  <si>
    <t>Расходы на обеспечение  функций органов местного самоуправления (Закупка товаров, работ и услуг для государственных (муниципальных) нужд)</t>
  </si>
  <si>
    <t>Физкультурно-оздоровительная работа и спортивные мероприятия в муниципальном образовании (Закупка товаров, работ и услуг для государственных (муниципальных) нужд)</t>
  </si>
  <si>
    <t>Расходы на обеспечение  функций органов местного самоуправления (Иные бюджетные ассигнования)</t>
  </si>
  <si>
    <t>Оценка недвижимости, признание прав и регулирование отношений по  муниципальной собственности  (Закупка товаров, работ и услуг для государственных (муниципальных)нужд)</t>
  </si>
  <si>
    <t>Оценка недвижимости, признание прав и регулирование отношений по  муниципальной собственности  (Иные бюджетные ассигнования)</t>
  </si>
  <si>
    <t>Прочие мероприятия в рамках пожарной безопасности  (Закупка товаров, работ и услуг для обеспечения государственных (муниципальных) нужд)</t>
  </si>
  <si>
    <t>01 0 01 26200</t>
  </si>
  <si>
    <t xml:space="preserve">Основное мероприятие  «Приведение муниципального жилого фонда в соответствие со стандартами качества и обеспечения комфортных условий для проживания граждан поселения» </t>
  </si>
  <si>
    <t>05 0 01</t>
  </si>
  <si>
    <t>05 0 01 23660</t>
  </si>
  <si>
    <t>05 0 01 23661</t>
  </si>
  <si>
    <t>Муниципальная программа «Формирование современной городской среды на территории муниципального образования Андреевское сельское поселение в 2018-2022 годах»</t>
  </si>
  <si>
    <t>Муниципальная программа «Капитальный ремонт муниципального жилого фонда муниципального образования Андреевское сельское поселение в 2019-2021 годах»</t>
  </si>
  <si>
    <t xml:space="preserve">04 2 </t>
  </si>
  <si>
    <t>02 0 01 8011Б</t>
  </si>
  <si>
    <t>04 2 F2 55550</t>
  </si>
  <si>
    <t>04 2 F2</t>
  </si>
  <si>
    <t>Подпрограмма 2 «Повышение уровня благоустройства общественных территорий муниципального образования Андреевское сельское поселение»</t>
  </si>
  <si>
    <t>Основное мероприятие  "Федеральный проект" "Формирование комфортной городской среды" национального проекта "Жилье и городская среда"</t>
  </si>
  <si>
    <t>Расходы на обеспечение деятельности (оказание услуг) муниципального казенного  учреждения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</si>
  <si>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беспечение деятельности (оказание услуг) муниципального казенного учреждения   (Закупка товаров, работ и услуг для государственных (муниципальных) нужд)</t>
  </si>
  <si>
    <t>Иные межбюджетные трансферты на осуществление части полномочий по решению вопросов создания условий для организации досуга и обеспечение жителей поселения услугами организаций культуры  (Межбюджетные трансферты)</t>
  </si>
  <si>
    <t>за счет средств местного бюджета</t>
  </si>
  <si>
    <t xml:space="preserve">за счет средств  областного бюджета  </t>
  </si>
  <si>
    <t>"Реализация программ формирования городской среды" (Закупка товаров, работ и услуг для государственных (муниципальных) нужд), в том числе:</t>
  </si>
  <si>
    <t>Социальное обеспечение населения</t>
  </si>
  <si>
    <t>Резервный фонд администрации муниципального образования (Социальное обеспечение и иные выплаты населению)</t>
  </si>
  <si>
    <t xml:space="preserve">99 9 00 21110 </t>
  </si>
  <si>
    <t>Защита населения и территории от чрезвычайных ситуаций природного и технологического характера, гражданская оборона</t>
  </si>
  <si>
    <t>05 0 01 83660</t>
  </si>
  <si>
    <t>Непрограммные расходы   органов местного самоуправления</t>
  </si>
  <si>
    <t>Непрограммные расходы  органов местного самоуправления</t>
  </si>
  <si>
    <t>Непрограммные расходы органов местного самоуправления</t>
  </si>
  <si>
    <t>03 0 02</t>
  </si>
  <si>
    <t>03 0 02 S1250</t>
  </si>
  <si>
    <t>Основное мероприятие "Перевод с твердого топлива на потребление природного газа муниципальных квартир"</t>
  </si>
  <si>
    <t>Строительство, реконструкция и модернизация системы объектов коммунальной инфраструктуры в сфере теплоснабжения, водоснабжения, водоотведения (перевод на индивидуальное газовое отопление муниципальных квартир) (Закупка товаров, работ и услуг для обеспечения государственных (муниципальных) нужд)</t>
  </si>
  <si>
    <t>Модернизация котельного оборудования, газификация котельных, строительство объектов коммунальной инфраструктуры (перевод на индивидуальное газовое отопление муниципальных квартир) (Закупка товаров, работ и услуг для обеспечения государственных (муниципальных) нужд)</t>
  </si>
  <si>
    <t>03 0 02 71250</t>
  </si>
  <si>
    <t>Возмещение затрат, связанных с организацией временной занятости несовершеннолетних подростков (Иные бюджетные ассигнования)</t>
  </si>
  <si>
    <t>02 0 01 61550</t>
  </si>
  <si>
    <t>Поддержка сельских старост (Социальное обеспечение и иные выплаты населению)</t>
  </si>
  <si>
    <t>99 9 00 11460</t>
  </si>
  <si>
    <t>Прочие мероприятия в рамках благоустройства (оказание услуг) муниципального казенного учреждения через добровольные пожертвования (Закупка товаров, работ и услуг для государственных (муниципальных) нужд)</t>
  </si>
  <si>
    <t>02 0 01 70690</t>
  </si>
  <si>
    <t>Отчет об исполнении расходов по ведомственной структуре расходов бюджета муниципального образования Андреевское сельское поселение Судогодского района Владимирской области                                                                                                                         за 2019 год</t>
  </si>
  <si>
    <t>Уточненный план 2019г.</t>
  </si>
  <si>
    <t>Исполнено</t>
  </si>
  <si>
    <t>Процент исполнения</t>
  </si>
  <si>
    <t>Приложение № 2                                                                                      к решению Совета народных депутатов                              муниципального образования                                            Андреевское сельское поселение                                                                           от  __________2020г. № _______</t>
  </si>
  <si>
    <t xml:space="preserve">Отчет об исполнении бюджетных ассигнований по разделам, подразделам классификации расходов муниципального образования Андреевское сельское поселение Судогодского района Владимирской области                                                                                                                               за 2019 год    
</t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</si>
  <si>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народных депутатов                 муниципального образования                                                                                                                                     Андреевское сельское поселение                                                                           от _________2020г. № _______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</si>
</sst>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#,##0.0"/>
    <numFmt numFmtId="179" formatCode="#,##0&quot;р.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2" fillId="0" borderId="11" xfId="0" applyFont="1" applyBorder="1" applyAlignment="1" quotePrefix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vertical="top"/>
    </xf>
    <xf numFmtId="0" fontId="7" fillId="0" borderId="12" xfId="0" applyNumberFormat="1" applyFont="1" applyBorder="1" applyAlignment="1">
      <alignment wrapText="1"/>
    </xf>
    <xf numFmtId="0" fontId="8" fillId="0" borderId="12" xfId="0" applyNumberFormat="1" applyFont="1" applyBorder="1" applyAlignment="1">
      <alignment wrapText="1"/>
    </xf>
    <xf numFmtId="0" fontId="46" fillId="32" borderId="13" xfId="0" applyNumberFormat="1" applyFont="1" applyFill="1" applyBorder="1" applyAlignment="1">
      <alignment vertical="center" wrapText="1"/>
    </xf>
    <xf numFmtId="0" fontId="8" fillId="0" borderId="13" xfId="0" applyNumberFormat="1" applyFont="1" applyBorder="1" applyAlignment="1">
      <alignment wrapText="1"/>
    </xf>
    <xf numFmtId="0" fontId="46" fillId="32" borderId="14" xfId="0" applyNumberFormat="1" applyFont="1" applyFill="1" applyBorder="1" applyAlignment="1">
      <alignment vertical="center" wrapText="1"/>
    </xf>
    <xf numFmtId="0" fontId="46" fillId="32" borderId="15" xfId="0" applyNumberFormat="1" applyFont="1" applyFill="1" applyBorder="1" applyAlignment="1">
      <alignment vertical="center" wrapText="1"/>
    </xf>
    <xf numFmtId="0" fontId="8" fillId="0" borderId="0" xfId="0" applyNumberFormat="1" applyFont="1" applyAlignment="1">
      <alignment wrapText="1"/>
    </xf>
    <xf numFmtId="0" fontId="8" fillId="0" borderId="12" xfId="0" applyFont="1" applyBorder="1" applyAlignment="1">
      <alignment wrapText="1"/>
    </xf>
    <xf numFmtId="0" fontId="46" fillId="32" borderId="16" xfId="0" applyNumberFormat="1" applyFont="1" applyFill="1" applyBorder="1" applyAlignment="1">
      <alignment vertical="center" wrapText="1"/>
    </xf>
    <xf numFmtId="0" fontId="8" fillId="0" borderId="17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2" xfId="0" applyNumberFormat="1" applyFont="1" applyFill="1" applyBorder="1" applyAlignment="1">
      <alignment wrapText="1"/>
    </xf>
    <xf numFmtId="0" fontId="7" fillId="0" borderId="0" xfId="0" applyNumberFormat="1" applyFont="1" applyBorder="1" applyAlignment="1">
      <alignment wrapText="1"/>
    </xf>
    <xf numFmtId="0" fontId="8" fillId="0" borderId="18" xfId="0" applyNumberFormat="1" applyFont="1" applyBorder="1" applyAlignment="1">
      <alignment wrapText="1"/>
    </xf>
    <xf numFmtId="0" fontId="8" fillId="33" borderId="12" xfId="0" applyNumberFormat="1" applyFont="1" applyFill="1" applyBorder="1" applyAlignment="1">
      <alignment wrapText="1"/>
    </xf>
    <xf numFmtId="0" fontId="7" fillId="0" borderId="12" xfId="0" applyNumberFormat="1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2" xfId="0" applyFont="1" applyBorder="1" applyAlignment="1">
      <alignment horizontal="center" vertical="top"/>
    </xf>
    <xf numFmtId="172" fontId="7" fillId="0" borderId="12" xfId="0" applyNumberFormat="1" applyFont="1" applyBorder="1" applyAlignment="1">
      <alignment horizontal="left" vertical="center" indent="1"/>
    </xf>
    <xf numFmtId="0" fontId="8" fillId="0" borderId="19" xfId="0" applyNumberFormat="1" applyFont="1" applyBorder="1" applyAlignment="1">
      <alignment wrapText="1"/>
    </xf>
    <xf numFmtId="0" fontId="8" fillId="0" borderId="20" xfId="0" applyNumberFormat="1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0" xfId="0" applyFont="1" applyAlignment="1">
      <alignment/>
    </xf>
    <xf numFmtId="49" fontId="8" fillId="0" borderId="12" xfId="0" applyNumberFormat="1" applyFont="1" applyBorder="1" applyAlignment="1">
      <alignment horizontal="center"/>
    </xf>
    <xf numFmtId="172" fontId="8" fillId="0" borderId="1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left" wrapText="1"/>
    </xf>
    <xf numFmtId="172" fontId="8" fillId="0" borderId="12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49" fontId="8" fillId="34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72" fontId="7" fillId="0" borderId="1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wrapText="1"/>
    </xf>
    <xf numFmtId="0" fontId="7" fillId="0" borderId="12" xfId="0" applyFont="1" applyBorder="1" applyAlignment="1" quotePrefix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172" fontId="7" fillId="0" borderId="12" xfId="0" applyNumberFormat="1" applyFont="1" applyBorder="1" applyAlignment="1">
      <alignment horizontal="center"/>
    </xf>
    <xf numFmtId="49" fontId="7" fillId="34" borderId="12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7" fontId="8" fillId="0" borderId="12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21" xfId="0" applyBorder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17" xfId="0" applyFont="1" applyBorder="1" applyAlignment="1">
      <alignment wrapText="1"/>
    </xf>
    <xf numFmtId="0" fontId="7" fillId="0" borderId="12" xfId="0" applyNumberFormat="1" applyFont="1" applyBorder="1" applyAlignment="1">
      <alignment horizontal="left" wrapText="1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9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left" wrapText="1" indent="1"/>
    </xf>
    <xf numFmtId="49" fontId="8" fillId="0" borderId="12" xfId="0" applyNumberFormat="1" applyFont="1" applyBorder="1" applyAlignment="1">
      <alignment horizontal="left" wrapText="1" indent="1"/>
    </xf>
    <xf numFmtId="49" fontId="7" fillId="0" borderId="12" xfId="0" applyNumberFormat="1" applyFont="1" applyFill="1" applyBorder="1" applyAlignment="1">
      <alignment horizontal="left" wrapText="1"/>
    </xf>
    <xf numFmtId="49" fontId="8" fillId="0" borderId="19" xfId="0" applyNumberFormat="1" applyFont="1" applyFill="1" applyBorder="1" applyAlignment="1">
      <alignment horizontal="center" wrapText="1"/>
    </xf>
    <xf numFmtId="49" fontId="8" fillId="0" borderId="19" xfId="0" applyNumberFormat="1" applyFont="1" applyBorder="1" applyAlignment="1">
      <alignment horizontal="center" wrapText="1"/>
    </xf>
    <xf numFmtId="49" fontId="8" fillId="0" borderId="19" xfId="0" applyNumberFormat="1" applyFont="1" applyBorder="1" applyAlignment="1">
      <alignment horizontal="center"/>
    </xf>
    <xf numFmtId="172" fontId="8" fillId="0" borderId="19" xfId="0" applyNumberFormat="1" applyFont="1" applyBorder="1" applyAlignment="1">
      <alignment horizontal="center"/>
    </xf>
    <xf numFmtId="0" fontId="8" fillId="0" borderId="12" xfId="0" applyNumberFormat="1" applyFont="1" applyFill="1" applyBorder="1" applyAlignment="1">
      <alignment horizontal="center" wrapText="1"/>
    </xf>
    <xf numFmtId="0" fontId="8" fillId="0" borderId="12" xfId="0" applyNumberFormat="1" applyFont="1" applyBorder="1" applyAlignment="1">
      <alignment horizontal="center" wrapText="1"/>
    </xf>
    <xf numFmtId="0" fontId="7" fillId="0" borderId="12" xfId="0" applyNumberFormat="1" applyFont="1" applyFill="1" applyBorder="1" applyAlignment="1">
      <alignment horizontal="center" wrapText="1"/>
    </xf>
    <xf numFmtId="0" fontId="7" fillId="0" borderId="12" xfId="0" applyNumberFormat="1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left" wrapText="1"/>
    </xf>
    <xf numFmtId="0" fontId="28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6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view="pageBreakPreview" zoomScaleSheetLayoutView="100" workbookViewId="0" topLeftCell="B1">
      <selection activeCell="B68" sqref="B68"/>
    </sheetView>
  </sheetViews>
  <sheetFormatPr defaultColWidth="9.00390625" defaultRowHeight="12.75"/>
  <cols>
    <col min="1" max="1" width="0.37109375" style="3" hidden="1" customWidth="1"/>
    <col min="2" max="2" width="36.375" style="2" customWidth="1"/>
    <col min="3" max="3" width="8.625" style="2" customWidth="1"/>
    <col min="4" max="4" width="7.875" style="2" customWidth="1"/>
    <col min="5" max="5" width="7.375" style="2" customWidth="1"/>
    <col min="6" max="6" width="13.50390625" style="2" customWidth="1"/>
    <col min="7" max="7" width="7.375" style="2" customWidth="1"/>
    <col min="8" max="8" width="10.125" style="0" customWidth="1"/>
    <col min="9" max="9" width="9.125" style="0" hidden="1" customWidth="1"/>
    <col min="10" max="10" width="6.875" style="0" hidden="1" customWidth="1"/>
    <col min="11" max="11" width="13.50390625" style="0" customWidth="1"/>
  </cols>
  <sheetData>
    <row r="1" spans="6:12" ht="12.75" customHeight="1">
      <c r="F1" s="67" t="s">
        <v>180</v>
      </c>
      <c r="G1" s="67"/>
      <c r="H1" s="67"/>
      <c r="I1" s="67"/>
      <c r="J1" s="67"/>
      <c r="K1" s="67"/>
      <c r="L1" s="67"/>
    </row>
    <row r="2" spans="6:12" ht="12.75">
      <c r="F2" s="67"/>
      <c r="G2" s="67"/>
      <c r="H2" s="67"/>
      <c r="I2" s="67"/>
      <c r="J2" s="67"/>
      <c r="K2" s="67"/>
      <c r="L2" s="67"/>
    </row>
    <row r="3" spans="6:12" ht="12.75">
      <c r="F3" s="67"/>
      <c r="G3" s="67"/>
      <c r="H3" s="67"/>
      <c r="I3" s="67"/>
      <c r="J3" s="67"/>
      <c r="K3" s="67"/>
      <c r="L3" s="67"/>
    </row>
    <row r="4" spans="6:12" ht="12.75">
      <c r="F4" s="67"/>
      <c r="G4" s="67"/>
      <c r="H4" s="67"/>
      <c r="I4" s="67"/>
      <c r="J4" s="67"/>
      <c r="K4" s="67"/>
      <c r="L4" s="67"/>
    </row>
    <row r="5" spans="6:12" ht="12.75">
      <c r="F5" s="67"/>
      <c r="G5" s="67"/>
      <c r="H5" s="67"/>
      <c r="I5" s="67"/>
      <c r="J5" s="67"/>
      <c r="K5" s="67"/>
      <c r="L5" s="67"/>
    </row>
    <row r="6" spans="6:12" ht="12.75">
      <c r="F6" s="67"/>
      <c r="G6" s="67"/>
      <c r="H6" s="67"/>
      <c r="I6" s="67"/>
      <c r="J6" s="67"/>
      <c r="K6" s="67"/>
      <c r="L6" s="67"/>
    </row>
    <row r="8" spans="1:8" ht="12.75" customHeight="1">
      <c r="A8" s="62" t="s">
        <v>176</v>
      </c>
      <c r="B8" s="62"/>
      <c r="C8" s="62"/>
      <c r="D8" s="62"/>
      <c r="E8" s="62"/>
      <c r="F8" s="62"/>
      <c r="G8" s="62"/>
      <c r="H8" s="62"/>
    </row>
    <row r="9" spans="1:8" ht="12.75">
      <c r="A9" s="63"/>
      <c r="B9" s="63"/>
      <c r="C9" s="63"/>
      <c r="D9" s="63"/>
      <c r="E9" s="63"/>
      <c r="F9" s="63"/>
      <c r="G9" s="63"/>
      <c r="H9" s="63"/>
    </row>
    <row r="10" spans="1:8" ht="12.75">
      <c r="A10" s="63"/>
      <c r="B10" s="63"/>
      <c r="C10" s="63"/>
      <c r="D10" s="63"/>
      <c r="E10" s="63"/>
      <c r="F10" s="63"/>
      <c r="G10" s="63"/>
      <c r="H10" s="63"/>
    </row>
    <row r="11" spans="1:8" ht="12.75" customHeight="1" hidden="1">
      <c r="A11" s="63"/>
      <c r="B11" s="63"/>
      <c r="C11" s="63"/>
      <c r="D11" s="63"/>
      <c r="E11" s="63"/>
      <c r="F11" s="63"/>
      <c r="G11" s="63"/>
      <c r="H11" s="63"/>
    </row>
    <row r="12" spans="1:8" ht="12.75" customHeight="1" hidden="1">
      <c r="A12" s="63"/>
      <c r="B12" s="63"/>
      <c r="C12" s="63"/>
      <c r="D12" s="63"/>
      <c r="E12" s="63"/>
      <c r="F12" s="63"/>
      <c r="G12" s="63"/>
      <c r="H12" s="63"/>
    </row>
    <row r="13" spans="1:8" ht="12.75">
      <c r="A13" s="9"/>
      <c r="B13" s="10"/>
      <c r="C13" s="10"/>
      <c r="D13" s="11"/>
      <c r="E13" s="11"/>
      <c r="F13" s="11"/>
      <c r="G13" s="11"/>
      <c r="H13" s="11"/>
    </row>
    <row r="14" spans="1:12" ht="13.5" thickBot="1">
      <c r="A14" s="9"/>
      <c r="B14" s="10"/>
      <c r="C14" s="10"/>
      <c r="D14" s="11"/>
      <c r="E14" s="11"/>
      <c r="F14" s="11"/>
      <c r="G14" s="61"/>
      <c r="H14" s="61"/>
      <c r="K14" s="68" t="s">
        <v>33</v>
      </c>
      <c r="L14" s="68"/>
    </row>
    <row r="15" spans="1:12" ht="13.5" customHeight="1">
      <c r="A15" s="65" t="s">
        <v>0</v>
      </c>
      <c r="B15" s="58" t="s">
        <v>1</v>
      </c>
      <c r="C15" s="59" t="s">
        <v>37</v>
      </c>
      <c r="D15" s="64" t="s">
        <v>38</v>
      </c>
      <c r="E15" s="58" t="s">
        <v>39</v>
      </c>
      <c r="F15" s="58" t="s">
        <v>40</v>
      </c>
      <c r="G15" s="58" t="s">
        <v>41</v>
      </c>
      <c r="H15" s="58" t="s">
        <v>177</v>
      </c>
      <c r="I15" s="58"/>
      <c r="J15" s="58"/>
      <c r="K15" s="58" t="s">
        <v>178</v>
      </c>
      <c r="L15" s="58" t="s">
        <v>179</v>
      </c>
    </row>
    <row r="16" spans="1:12" ht="30.75" customHeight="1" thickBot="1">
      <c r="A16" s="66"/>
      <c r="B16" s="58"/>
      <c r="C16" s="60"/>
      <c r="D16" s="58"/>
      <c r="E16" s="58"/>
      <c r="F16" s="58"/>
      <c r="G16" s="58"/>
      <c r="H16" s="58"/>
      <c r="I16" s="58"/>
      <c r="J16" s="58"/>
      <c r="K16" s="58"/>
      <c r="L16" s="58"/>
    </row>
    <row r="17" spans="1:12" ht="59.25" customHeight="1">
      <c r="A17" s="8"/>
      <c r="B17" s="14" t="s">
        <v>105</v>
      </c>
      <c r="C17" s="47">
        <v>703</v>
      </c>
      <c r="D17" s="48"/>
      <c r="E17" s="48"/>
      <c r="F17" s="48"/>
      <c r="G17" s="48"/>
      <c r="H17" s="49">
        <f>H18+H41+H46+H54+H59+H94+H99+H105+H109+H118+H123</f>
        <v>31253.100000000006</v>
      </c>
      <c r="I17" s="50"/>
      <c r="J17" s="50"/>
      <c r="K17" s="49">
        <f>K18+K41+K46+K54+K59+K94+K99+K105+K109+K118+K123</f>
        <v>30547.4</v>
      </c>
      <c r="L17" s="51">
        <v>97.7</v>
      </c>
    </row>
    <row r="18" spans="1:12" ht="27">
      <c r="A18" s="6"/>
      <c r="B18" s="14" t="s">
        <v>25</v>
      </c>
      <c r="C18" s="47">
        <v>703</v>
      </c>
      <c r="D18" s="52" t="s">
        <v>6</v>
      </c>
      <c r="E18" s="53"/>
      <c r="F18" s="52"/>
      <c r="G18" s="54"/>
      <c r="H18" s="49">
        <f>H19+H22+H27+H31</f>
        <v>9838.6</v>
      </c>
      <c r="I18" s="50"/>
      <c r="J18" s="50"/>
      <c r="K18" s="49">
        <f>K19+K22+K27+K31</f>
        <v>9821.099999999999</v>
      </c>
      <c r="L18" s="51">
        <v>99.8</v>
      </c>
    </row>
    <row r="19" spans="1:12" ht="85.5" customHeight="1">
      <c r="A19" s="5"/>
      <c r="B19" s="15" t="s">
        <v>2</v>
      </c>
      <c r="C19" s="37">
        <v>703</v>
      </c>
      <c r="D19" s="39" t="s">
        <v>6</v>
      </c>
      <c r="E19" s="39" t="s">
        <v>7</v>
      </c>
      <c r="F19" s="40"/>
      <c r="G19" s="40"/>
      <c r="H19" s="38">
        <f>H21</f>
        <v>921.3</v>
      </c>
      <c r="I19" s="36"/>
      <c r="J19" s="36"/>
      <c r="K19" s="38">
        <f>K21</f>
        <v>921.3</v>
      </c>
      <c r="L19" s="46">
        <v>100</v>
      </c>
    </row>
    <row r="20" spans="1:12" ht="21" customHeight="1">
      <c r="A20" s="5"/>
      <c r="B20" s="15" t="s">
        <v>109</v>
      </c>
      <c r="C20" s="40">
        <v>703</v>
      </c>
      <c r="D20" s="40" t="s">
        <v>6</v>
      </c>
      <c r="E20" s="40" t="s">
        <v>7</v>
      </c>
      <c r="F20" s="41">
        <v>80</v>
      </c>
      <c r="G20" s="40"/>
      <c r="H20" s="42">
        <f>H19</f>
        <v>921.3</v>
      </c>
      <c r="I20" s="36"/>
      <c r="J20" s="36"/>
      <c r="K20" s="42">
        <f>K19</f>
        <v>921.3</v>
      </c>
      <c r="L20" s="46">
        <v>100</v>
      </c>
    </row>
    <row r="21" spans="1:12" ht="157.5" customHeight="1">
      <c r="A21" s="5"/>
      <c r="B21" s="15" t="s">
        <v>108</v>
      </c>
      <c r="C21" s="40">
        <v>703</v>
      </c>
      <c r="D21" s="40" t="s">
        <v>6</v>
      </c>
      <c r="E21" s="40" t="s">
        <v>7</v>
      </c>
      <c r="F21" s="40" t="s">
        <v>107</v>
      </c>
      <c r="G21" s="40">
        <v>100</v>
      </c>
      <c r="H21" s="42">
        <v>921.3</v>
      </c>
      <c r="I21" s="36"/>
      <c r="J21" s="36"/>
      <c r="K21" s="42">
        <v>921.3</v>
      </c>
      <c r="L21" s="46">
        <v>100</v>
      </c>
    </row>
    <row r="22" spans="1:12" ht="27">
      <c r="A22" s="5"/>
      <c r="B22" s="15" t="s">
        <v>161</v>
      </c>
      <c r="C22" s="37" t="s">
        <v>43</v>
      </c>
      <c r="D22" s="39" t="s">
        <v>6</v>
      </c>
      <c r="E22" s="37" t="s">
        <v>7</v>
      </c>
      <c r="F22" s="41" t="s">
        <v>44</v>
      </c>
      <c r="G22" s="40"/>
      <c r="H22" s="42">
        <f>H24+H25+H26</f>
        <v>2911.3</v>
      </c>
      <c r="I22" s="36"/>
      <c r="J22" s="36"/>
      <c r="K22" s="42">
        <f>K24+K25+K26</f>
        <v>2911</v>
      </c>
      <c r="L22" s="46">
        <v>99.9</v>
      </c>
    </row>
    <row r="23" spans="1:12" ht="13.5">
      <c r="A23" s="5"/>
      <c r="B23" s="15" t="s">
        <v>46</v>
      </c>
      <c r="C23" s="37" t="s">
        <v>43</v>
      </c>
      <c r="D23" s="39" t="s">
        <v>6</v>
      </c>
      <c r="E23" s="37" t="s">
        <v>7</v>
      </c>
      <c r="F23" s="41" t="s">
        <v>47</v>
      </c>
      <c r="G23" s="40"/>
      <c r="H23" s="42">
        <f>H22</f>
        <v>2911.3</v>
      </c>
      <c r="I23" s="36"/>
      <c r="J23" s="36"/>
      <c r="K23" s="42">
        <f>K22</f>
        <v>2911</v>
      </c>
      <c r="L23" s="46">
        <v>99.9</v>
      </c>
    </row>
    <row r="24" spans="1:12" ht="126" customHeight="1">
      <c r="A24" s="5"/>
      <c r="B24" s="15" t="s">
        <v>126</v>
      </c>
      <c r="C24" s="37">
        <v>703</v>
      </c>
      <c r="D24" s="39" t="s">
        <v>6</v>
      </c>
      <c r="E24" s="37" t="s">
        <v>7</v>
      </c>
      <c r="F24" s="40" t="s">
        <v>45</v>
      </c>
      <c r="G24" s="40" t="s">
        <v>19</v>
      </c>
      <c r="H24" s="42">
        <v>2838.5</v>
      </c>
      <c r="I24" s="36"/>
      <c r="J24" s="36"/>
      <c r="K24" s="42">
        <v>2838.4</v>
      </c>
      <c r="L24" s="46">
        <v>99.9</v>
      </c>
    </row>
    <row r="25" spans="1:12" ht="72.75" customHeight="1">
      <c r="A25" s="5"/>
      <c r="B25" s="15" t="s">
        <v>131</v>
      </c>
      <c r="C25" s="37">
        <v>703</v>
      </c>
      <c r="D25" s="39" t="s">
        <v>6</v>
      </c>
      <c r="E25" s="37" t="s">
        <v>7</v>
      </c>
      <c r="F25" s="40" t="s">
        <v>48</v>
      </c>
      <c r="G25" s="40" t="s">
        <v>20</v>
      </c>
      <c r="H25" s="42">
        <v>62.8</v>
      </c>
      <c r="I25" s="36"/>
      <c r="J25" s="36"/>
      <c r="K25" s="42">
        <v>62.7</v>
      </c>
      <c r="L25" s="46">
        <v>99.8</v>
      </c>
    </row>
    <row r="26" spans="1:12" ht="54.75">
      <c r="A26" s="5"/>
      <c r="B26" s="15" t="s">
        <v>127</v>
      </c>
      <c r="C26" s="37" t="s">
        <v>43</v>
      </c>
      <c r="D26" s="39" t="s">
        <v>6</v>
      </c>
      <c r="E26" s="37" t="s">
        <v>7</v>
      </c>
      <c r="F26" s="40" t="s">
        <v>48</v>
      </c>
      <c r="G26" s="40" t="s">
        <v>21</v>
      </c>
      <c r="H26" s="42">
        <v>10</v>
      </c>
      <c r="I26" s="36"/>
      <c r="J26" s="36"/>
      <c r="K26" s="42">
        <v>9.9</v>
      </c>
      <c r="L26" s="46">
        <v>99</v>
      </c>
    </row>
    <row r="27" spans="1:12" ht="15.75" customHeight="1">
      <c r="A27" s="4"/>
      <c r="B27" s="15" t="s">
        <v>18</v>
      </c>
      <c r="C27" s="37">
        <v>703</v>
      </c>
      <c r="D27" s="39" t="s">
        <v>6</v>
      </c>
      <c r="E27" s="37" t="s">
        <v>8</v>
      </c>
      <c r="F27" s="40"/>
      <c r="G27" s="40"/>
      <c r="H27" s="42">
        <f>H30</f>
        <v>14</v>
      </c>
      <c r="I27" s="36"/>
      <c r="J27" s="36"/>
      <c r="K27" s="42">
        <f>K30</f>
        <v>0</v>
      </c>
      <c r="L27" s="46">
        <v>0</v>
      </c>
    </row>
    <row r="28" spans="1:12" ht="27.75" customHeight="1">
      <c r="A28" s="4"/>
      <c r="B28" s="15" t="s">
        <v>162</v>
      </c>
      <c r="C28" s="37" t="s">
        <v>43</v>
      </c>
      <c r="D28" s="39" t="s">
        <v>6</v>
      </c>
      <c r="E28" s="37" t="s">
        <v>8</v>
      </c>
      <c r="F28" s="41" t="s">
        <v>44</v>
      </c>
      <c r="G28" s="40"/>
      <c r="H28" s="42">
        <f>H30</f>
        <v>14</v>
      </c>
      <c r="I28" s="36"/>
      <c r="J28" s="36"/>
      <c r="K28" s="42">
        <f>K30</f>
        <v>0</v>
      </c>
      <c r="L28" s="46">
        <v>0</v>
      </c>
    </row>
    <row r="29" spans="1:12" ht="15.75" customHeight="1">
      <c r="A29" s="4"/>
      <c r="B29" s="15" t="s">
        <v>46</v>
      </c>
      <c r="C29" s="37" t="s">
        <v>43</v>
      </c>
      <c r="D29" s="39" t="s">
        <v>6</v>
      </c>
      <c r="E29" s="37" t="s">
        <v>8</v>
      </c>
      <c r="F29" s="41" t="s">
        <v>47</v>
      </c>
      <c r="G29" s="40"/>
      <c r="H29" s="42">
        <f>H30</f>
        <v>14</v>
      </c>
      <c r="I29" s="36"/>
      <c r="J29" s="36"/>
      <c r="K29" s="42">
        <f>K30</f>
        <v>0</v>
      </c>
      <c r="L29" s="46">
        <v>0</v>
      </c>
    </row>
    <row r="30" spans="1:12" ht="51.75" customHeight="1">
      <c r="A30" s="4"/>
      <c r="B30" s="15" t="s">
        <v>122</v>
      </c>
      <c r="C30" s="37" t="s">
        <v>43</v>
      </c>
      <c r="D30" s="39" t="s">
        <v>6</v>
      </c>
      <c r="E30" s="37" t="s">
        <v>8</v>
      </c>
      <c r="F30" s="40" t="s">
        <v>49</v>
      </c>
      <c r="G30" s="40" t="s">
        <v>21</v>
      </c>
      <c r="H30" s="42">
        <v>14</v>
      </c>
      <c r="I30" s="36"/>
      <c r="J30" s="36"/>
      <c r="K30" s="42">
        <v>0</v>
      </c>
      <c r="L30" s="46">
        <v>0</v>
      </c>
    </row>
    <row r="31" spans="1:12" ht="19.5" customHeight="1">
      <c r="A31" s="4"/>
      <c r="B31" s="33" t="s">
        <v>4</v>
      </c>
      <c r="C31" s="37">
        <v>703</v>
      </c>
      <c r="D31" s="39" t="s">
        <v>6</v>
      </c>
      <c r="E31" s="37" t="s">
        <v>9</v>
      </c>
      <c r="F31" s="40"/>
      <c r="G31" s="40"/>
      <c r="H31" s="42">
        <f>H34+H35+H36+H37+H38+H39</f>
        <v>5992</v>
      </c>
      <c r="I31" s="36"/>
      <c r="J31" s="36"/>
      <c r="K31" s="42">
        <f>K34+K35+K36+K37+K38+K39</f>
        <v>5988.799999999999</v>
      </c>
      <c r="L31" s="46">
        <v>99.9</v>
      </c>
    </row>
    <row r="32" spans="1:12" ht="33" customHeight="1">
      <c r="A32" s="4"/>
      <c r="B32" s="15" t="s">
        <v>162</v>
      </c>
      <c r="C32" s="43" t="s">
        <v>43</v>
      </c>
      <c r="D32" s="39" t="s">
        <v>6</v>
      </c>
      <c r="E32" s="37" t="s">
        <v>9</v>
      </c>
      <c r="F32" s="41" t="s">
        <v>44</v>
      </c>
      <c r="G32" s="41"/>
      <c r="H32" s="42">
        <f>H31</f>
        <v>5992</v>
      </c>
      <c r="I32" s="36"/>
      <c r="J32" s="36"/>
      <c r="K32" s="42">
        <f>K31</f>
        <v>5988.799999999999</v>
      </c>
      <c r="L32" s="46">
        <v>99.9</v>
      </c>
    </row>
    <row r="33" spans="1:12" ht="19.5" customHeight="1">
      <c r="A33" s="4"/>
      <c r="B33" s="16" t="s">
        <v>46</v>
      </c>
      <c r="C33" s="43" t="s">
        <v>43</v>
      </c>
      <c r="D33" s="39" t="s">
        <v>6</v>
      </c>
      <c r="E33" s="37" t="s">
        <v>9</v>
      </c>
      <c r="F33" s="41" t="s">
        <v>47</v>
      </c>
      <c r="G33" s="40"/>
      <c r="H33" s="42">
        <f>H32</f>
        <v>5992</v>
      </c>
      <c r="I33" s="36"/>
      <c r="J33" s="36"/>
      <c r="K33" s="42">
        <f>K32</f>
        <v>5988.799999999999</v>
      </c>
      <c r="L33" s="46">
        <v>99.9</v>
      </c>
    </row>
    <row r="34" spans="1:12" ht="64.5" customHeight="1">
      <c r="A34" s="4"/>
      <c r="B34" s="17" t="s">
        <v>134</v>
      </c>
      <c r="C34" s="37">
        <v>703</v>
      </c>
      <c r="D34" s="39" t="s">
        <v>6</v>
      </c>
      <c r="E34" s="37" t="s">
        <v>9</v>
      </c>
      <c r="F34" s="40" t="s">
        <v>50</v>
      </c>
      <c r="G34" s="40" t="s">
        <v>20</v>
      </c>
      <c r="H34" s="42">
        <v>113.1</v>
      </c>
      <c r="I34" s="36"/>
      <c r="J34" s="36"/>
      <c r="K34" s="42">
        <v>113.1</v>
      </c>
      <c r="L34" s="46">
        <v>100</v>
      </c>
    </row>
    <row r="35" spans="1:12" ht="69" customHeight="1">
      <c r="A35" s="4"/>
      <c r="B35" s="15" t="s">
        <v>135</v>
      </c>
      <c r="C35" s="37">
        <v>703</v>
      </c>
      <c r="D35" s="39" t="s">
        <v>6</v>
      </c>
      <c r="E35" s="37" t="s">
        <v>9</v>
      </c>
      <c r="F35" s="40" t="s">
        <v>50</v>
      </c>
      <c r="G35" s="40" t="s">
        <v>21</v>
      </c>
      <c r="H35" s="42">
        <v>419.6</v>
      </c>
      <c r="I35" s="36"/>
      <c r="J35" s="36"/>
      <c r="K35" s="42">
        <v>419.5</v>
      </c>
      <c r="L35" s="46">
        <v>99.9</v>
      </c>
    </row>
    <row r="36" spans="1:12" ht="126.75" customHeight="1">
      <c r="A36" s="4"/>
      <c r="B36" s="15" t="s">
        <v>150</v>
      </c>
      <c r="C36" s="37">
        <v>703</v>
      </c>
      <c r="D36" s="39" t="s">
        <v>6</v>
      </c>
      <c r="E36" s="37" t="s">
        <v>9</v>
      </c>
      <c r="F36" s="40" t="s">
        <v>51</v>
      </c>
      <c r="G36" s="40" t="s">
        <v>19</v>
      </c>
      <c r="H36" s="44">
        <v>3543</v>
      </c>
      <c r="I36" s="36"/>
      <c r="J36" s="36"/>
      <c r="K36" s="44">
        <v>3540</v>
      </c>
      <c r="L36" s="46">
        <v>99.9</v>
      </c>
    </row>
    <row r="37" spans="1:12" ht="64.5" customHeight="1">
      <c r="A37" s="4"/>
      <c r="B37" s="15" t="s">
        <v>151</v>
      </c>
      <c r="C37" s="37">
        <v>703</v>
      </c>
      <c r="D37" s="39" t="s">
        <v>6</v>
      </c>
      <c r="E37" s="37" t="s">
        <v>9</v>
      </c>
      <c r="F37" s="40" t="s">
        <v>51</v>
      </c>
      <c r="G37" s="40" t="s">
        <v>20</v>
      </c>
      <c r="H37" s="42">
        <v>1636.4</v>
      </c>
      <c r="I37" s="36"/>
      <c r="J37" s="36"/>
      <c r="K37" s="42">
        <v>1636.3</v>
      </c>
      <c r="L37" s="46">
        <v>99.9</v>
      </c>
    </row>
    <row r="38" spans="1:12" ht="57" customHeight="1">
      <c r="A38" s="4"/>
      <c r="B38" s="15" t="s">
        <v>77</v>
      </c>
      <c r="C38" s="37">
        <v>703</v>
      </c>
      <c r="D38" s="39" t="s">
        <v>6</v>
      </c>
      <c r="E38" s="37" t="s">
        <v>9</v>
      </c>
      <c r="F38" s="40" t="s">
        <v>51</v>
      </c>
      <c r="G38" s="40" t="s">
        <v>21</v>
      </c>
      <c r="H38" s="42">
        <v>223.9</v>
      </c>
      <c r="I38" s="36"/>
      <c r="J38" s="36"/>
      <c r="K38" s="42">
        <v>223.9</v>
      </c>
      <c r="L38" s="46">
        <v>100</v>
      </c>
    </row>
    <row r="39" spans="1:12" ht="42" customHeight="1">
      <c r="A39" s="12"/>
      <c r="B39" s="15" t="s">
        <v>172</v>
      </c>
      <c r="C39" s="37" t="s">
        <v>43</v>
      </c>
      <c r="D39" s="39" t="s">
        <v>6</v>
      </c>
      <c r="E39" s="37" t="s">
        <v>9</v>
      </c>
      <c r="F39" s="40" t="s">
        <v>173</v>
      </c>
      <c r="G39" s="40" t="s">
        <v>24</v>
      </c>
      <c r="H39" s="42">
        <v>56</v>
      </c>
      <c r="I39" s="36"/>
      <c r="J39" s="36"/>
      <c r="K39" s="42">
        <v>56</v>
      </c>
      <c r="L39" s="46">
        <v>100</v>
      </c>
    </row>
    <row r="40" spans="2:12" ht="13.5">
      <c r="B40" s="14" t="s">
        <v>26</v>
      </c>
      <c r="C40" s="47">
        <v>703</v>
      </c>
      <c r="D40" s="52" t="s">
        <v>10</v>
      </c>
      <c r="E40" s="47"/>
      <c r="F40" s="54"/>
      <c r="G40" s="54"/>
      <c r="H40" s="55">
        <f>H44+H45</f>
        <v>202.7</v>
      </c>
      <c r="I40" s="50"/>
      <c r="J40" s="50"/>
      <c r="K40" s="55">
        <f>K44+K45</f>
        <v>202.7</v>
      </c>
      <c r="L40" s="51">
        <v>100</v>
      </c>
    </row>
    <row r="41" spans="2:12" ht="15.75" customHeight="1" thickBot="1">
      <c r="B41" s="15" t="s">
        <v>3</v>
      </c>
      <c r="C41" s="37">
        <v>703</v>
      </c>
      <c r="D41" s="39" t="s">
        <v>10</v>
      </c>
      <c r="E41" s="37" t="s">
        <v>11</v>
      </c>
      <c r="F41" s="40"/>
      <c r="G41" s="40"/>
      <c r="H41" s="42">
        <f>H40</f>
        <v>202.7</v>
      </c>
      <c r="I41" s="36"/>
      <c r="J41" s="36"/>
      <c r="K41" s="42">
        <f>K40</f>
        <v>202.7</v>
      </c>
      <c r="L41" s="46">
        <v>100</v>
      </c>
    </row>
    <row r="42" spans="2:12" ht="30" customHeight="1" thickBot="1">
      <c r="B42" s="18" t="s">
        <v>162</v>
      </c>
      <c r="C42" s="37" t="s">
        <v>43</v>
      </c>
      <c r="D42" s="39" t="s">
        <v>10</v>
      </c>
      <c r="E42" s="37" t="s">
        <v>11</v>
      </c>
      <c r="F42" s="41" t="s">
        <v>44</v>
      </c>
      <c r="G42" s="40"/>
      <c r="H42" s="42">
        <f>H40</f>
        <v>202.7</v>
      </c>
      <c r="I42" s="36"/>
      <c r="J42" s="36"/>
      <c r="K42" s="42">
        <f>K40</f>
        <v>202.7</v>
      </c>
      <c r="L42" s="46">
        <v>100</v>
      </c>
    </row>
    <row r="43" spans="2:12" ht="15.75" customHeight="1">
      <c r="B43" s="19" t="s">
        <v>46</v>
      </c>
      <c r="C43" s="37" t="s">
        <v>43</v>
      </c>
      <c r="D43" s="39" t="s">
        <v>10</v>
      </c>
      <c r="E43" s="37" t="s">
        <v>11</v>
      </c>
      <c r="F43" s="41" t="s">
        <v>47</v>
      </c>
      <c r="G43" s="40"/>
      <c r="H43" s="42">
        <f>H40</f>
        <v>202.7</v>
      </c>
      <c r="I43" s="36"/>
      <c r="J43" s="36"/>
      <c r="K43" s="42">
        <f>K40</f>
        <v>202.7</v>
      </c>
      <c r="L43" s="46">
        <v>100</v>
      </c>
    </row>
    <row r="44" spans="2:12" ht="130.5" customHeight="1">
      <c r="B44" s="15" t="s">
        <v>78</v>
      </c>
      <c r="C44" s="37">
        <v>703</v>
      </c>
      <c r="D44" s="39" t="s">
        <v>10</v>
      </c>
      <c r="E44" s="37" t="s">
        <v>11</v>
      </c>
      <c r="F44" s="40" t="s">
        <v>52</v>
      </c>
      <c r="G44" s="40" t="s">
        <v>19</v>
      </c>
      <c r="H44" s="42">
        <v>178.1</v>
      </c>
      <c r="I44" s="36"/>
      <c r="J44" s="36"/>
      <c r="K44" s="42">
        <v>178.1</v>
      </c>
      <c r="L44" s="46">
        <v>100</v>
      </c>
    </row>
    <row r="45" spans="2:12" ht="68.25" customHeight="1">
      <c r="B45" s="20" t="s">
        <v>79</v>
      </c>
      <c r="C45" s="37">
        <v>703</v>
      </c>
      <c r="D45" s="39" t="s">
        <v>10</v>
      </c>
      <c r="E45" s="37" t="s">
        <v>11</v>
      </c>
      <c r="F45" s="40" t="s">
        <v>52</v>
      </c>
      <c r="G45" s="40" t="s">
        <v>20</v>
      </c>
      <c r="H45" s="42">
        <v>24.6</v>
      </c>
      <c r="I45" s="36"/>
      <c r="J45" s="36"/>
      <c r="K45" s="42">
        <v>24.6</v>
      </c>
      <c r="L45" s="46">
        <v>100</v>
      </c>
    </row>
    <row r="46" spans="2:12" ht="48.75" customHeight="1">
      <c r="B46" s="14" t="s">
        <v>27</v>
      </c>
      <c r="C46" s="47">
        <v>703</v>
      </c>
      <c r="D46" s="52" t="s">
        <v>11</v>
      </c>
      <c r="E46" s="47"/>
      <c r="F46" s="54"/>
      <c r="G46" s="54"/>
      <c r="H46" s="55">
        <f>H50+H51+H52+H53</f>
        <v>310</v>
      </c>
      <c r="I46" s="50"/>
      <c r="J46" s="50"/>
      <c r="K46" s="55">
        <f>K50+K51+K52+K53</f>
        <v>309.9</v>
      </c>
      <c r="L46" s="51">
        <v>99.9</v>
      </c>
    </row>
    <row r="47" spans="2:12" ht="54.75">
      <c r="B47" s="15" t="s">
        <v>159</v>
      </c>
      <c r="C47" s="37">
        <v>703</v>
      </c>
      <c r="D47" s="39" t="s">
        <v>11</v>
      </c>
      <c r="E47" s="37" t="s">
        <v>16</v>
      </c>
      <c r="F47" s="40"/>
      <c r="G47" s="40"/>
      <c r="H47" s="42">
        <f>H46</f>
        <v>310</v>
      </c>
      <c r="I47" s="36"/>
      <c r="J47" s="36"/>
      <c r="K47" s="42">
        <f>K46</f>
        <v>309.9</v>
      </c>
      <c r="L47" s="46">
        <v>99.9</v>
      </c>
    </row>
    <row r="48" spans="2:12" ht="93" customHeight="1">
      <c r="B48" s="15" t="s">
        <v>114</v>
      </c>
      <c r="C48" s="37" t="s">
        <v>43</v>
      </c>
      <c r="D48" s="39" t="s">
        <v>11</v>
      </c>
      <c r="E48" s="37" t="s">
        <v>16</v>
      </c>
      <c r="F48" s="41" t="s">
        <v>55</v>
      </c>
      <c r="G48" s="40"/>
      <c r="H48" s="42">
        <f>H47</f>
        <v>310</v>
      </c>
      <c r="I48" s="36"/>
      <c r="J48" s="36"/>
      <c r="K48" s="42">
        <f>K47</f>
        <v>309.9</v>
      </c>
      <c r="L48" s="46">
        <v>99.9</v>
      </c>
    </row>
    <row r="49" spans="2:12" ht="111.75" customHeight="1">
      <c r="B49" s="15" t="s">
        <v>68</v>
      </c>
      <c r="C49" s="37" t="s">
        <v>43</v>
      </c>
      <c r="D49" s="39" t="s">
        <v>11</v>
      </c>
      <c r="E49" s="37" t="s">
        <v>16</v>
      </c>
      <c r="F49" s="41" t="s">
        <v>54</v>
      </c>
      <c r="G49" s="40"/>
      <c r="H49" s="42">
        <f>H48</f>
        <v>310</v>
      </c>
      <c r="I49" s="36"/>
      <c r="J49" s="36"/>
      <c r="K49" s="42">
        <f>K48</f>
        <v>309.9</v>
      </c>
      <c r="L49" s="46">
        <v>99.9</v>
      </c>
    </row>
    <row r="50" spans="2:12" ht="82.5">
      <c r="B50" s="15" t="s">
        <v>123</v>
      </c>
      <c r="C50" s="37">
        <v>703</v>
      </c>
      <c r="D50" s="39" t="s">
        <v>11</v>
      </c>
      <c r="E50" s="37" t="s">
        <v>16</v>
      </c>
      <c r="F50" s="40" t="s">
        <v>53</v>
      </c>
      <c r="G50" s="40" t="s">
        <v>20</v>
      </c>
      <c r="H50" s="42">
        <v>137.6</v>
      </c>
      <c r="I50" s="36"/>
      <c r="J50" s="36"/>
      <c r="K50" s="42">
        <v>137.5</v>
      </c>
      <c r="L50" s="46">
        <v>99.9</v>
      </c>
    </row>
    <row r="51" spans="2:12" ht="65.25" customHeight="1">
      <c r="B51" s="15" t="s">
        <v>97</v>
      </c>
      <c r="C51" s="37" t="s">
        <v>43</v>
      </c>
      <c r="D51" s="39" t="s">
        <v>11</v>
      </c>
      <c r="E51" s="37" t="s">
        <v>16</v>
      </c>
      <c r="F51" s="41" t="s">
        <v>96</v>
      </c>
      <c r="G51" s="40" t="s">
        <v>20</v>
      </c>
      <c r="H51" s="42">
        <v>12.8</v>
      </c>
      <c r="I51" s="36"/>
      <c r="J51" s="36"/>
      <c r="K51" s="42">
        <v>12.8</v>
      </c>
      <c r="L51" s="46">
        <v>100</v>
      </c>
    </row>
    <row r="52" spans="2:12" ht="65.25" customHeight="1">
      <c r="B52" s="15" t="s">
        <v>104</v>
      </c>
      <c r="C52" s="37" t="s">
        <v>43</v>
      </c>
      <c r="D52" s="39" t="s">
        <v>11</v>
      </c>
      <c r="E52" s="37" t="s">
        <v>16</v>
      </c>
      <c r="F52" s="41" t="s">
        <v>103</v>
      </c>
      <c r="G52" s="40" t="s">
        <v>20</v>
      </c>
      <c r="H52" s="42">
        <v>1.2</v>
      </c>
      <c r="I52" s="36"/>
      <c r="J52" s="36"/>
      <c r="K52" s="42">
        <v>1.2</v>
      </c>
      <c r="L52" s="46">
        <v>100</v>
      </c>
    </row>
    <row r="53" spans="2:12" ht="65.25" customHeight="1">
      <c r="B53" s="21" t="s">
        <v>136</v>
      </c>
      <c r="C53" s="37" t="s">
        <v>43</v>
      </c>
      <c r="D53" s="39" t="s">
        <v>11</v>
      </c>
      <c r="E53" s="37" t="s">
        <v>16</v>
      </c>
      <c r="F53" s="41" t="s">
        <v>137</v>
      </c>
      <c r="G53" s="40" t="s">
        <v>20</v>
      </c>
      <c r="H53" s="42">
        <v>158.4</v>
      </c>
      <c r="I53" s="36"/>
      <c r="J53" s="36"/>
      <c r="K53" s="42">
        <v>158.4</v>
      </c>
      <c r="L53" s="46">
        <v>100</v>
      </c>
    </row>
    <row r="54" spans="2:12" ht="13.5">
      <c r="B54" s="14" t="s">
        <v>28</v>
      </c>
      <c r="C54" s="47">
        <v>703</v>
      </c>
      <c r="D54" s="52" t="s">
        <v>7</v>
      </c>
      <c r="E54" s="47"/>
      <c r="F54" s="54"/>
      <c r="G54" s="54"/>
      <c r="H54" s="55">
        <f>H58</f>
        <v>1694.7</v>
      </c>
      <c r="I54" s="50"/>
      <c r="J54" s="50"/>
      <c r="K54" s="55">
        <f>K58</f>
        <v>1323.4</v>
      </c>
      <c r="L54" s="51">
        <v>78.1</v>
      </c>
    </row>
    <row r="55" spans="2:12" ht="14.25" thickBot="1">
      <c r="B55" s="15" t="s">
        <v>17</v>
      </c>
      <c r="C55" s="37">
        <v>703</v>
      </c>
      <c r="D55" s="39" t="s">
        <v>7</v>
      </c>
      <c r="E55" s="37" t="s">
        <v>16</v>
      </c>
      <c r="F55" s="40"/>
      <c r="G55" s="40"/>
      <c r="H55" s="42">
        <f>H56</f>
        <v>1694.7</v>
      </c>
      <c r="I55" s="36"/>
      <c r="J55" s="36"/>
      <c r="K55" s="42">
        <f>K56</f>
        <v>1323.4</v>
      </c>
      <c r="L55" s="46">
        <v>78.1</v>
      </c>
    </row>
    <row r="56" spans="2:12" ht="27.75" thickBot="1">
      <c r="B56" s="18" t="s">
        <v>163</v>
      </c>
      <c r="C56" s="37" t="s">
        <v>43</v>
      </c>
      <c r="D56" s="39" t="s">
        <v>7</v>
      </c>
      <c r="E56" s="37" t="s">
        <v>16</v>
      </c>
      <c r="F56" s="41" t="s">
        <v>44</v>
      </c>
      <c r="G56" s="40"/>
      <c r="H56" s="42">
        <f>H57</f>
        <v>1694.7</v>
      </c>
      <c r="I56" s="36"/>
      <c r="J56" s="36"/>
      <c r="K56" s="42">
        <f>K57</f>
        <v>1323.4</v>
      </c>
      <c r="L56" s="46">
        <v>78.1</v>
      </c>
    </row>
    <row r="57" spans="2:12" ht="14.25" thickBot="1">
      <c r="B57" s="22" t="s">
        <v>46</v>
      </c>
      <c r="C57" s="37" t="s">
        <v>43</v>
      </c>
      <c r="D57" s="39" t="s">
        <v>7</v>
      </c>
      <c r="E57" s="37" t="s">
        <v>16</v>
      </c>
      <c r="F57" s="41" t="s">
        <v>47</v>
      </c>
      <c r="G57" s="40"/>
      <c r="H57" s="42">
        <f>H58</f>
        <v>1694.7</v>
      </c>
      <c r="I57" s="36"/>
      <c r="J57" s="36"/>
      <c r="K57" s="42">
        <f>K58</f>
        <v>1323.4</v>
      </c>
      <c r="L57" s="46">
        <v>78.1</v>
      </c>
    </row>
    <row r="58" spans="2:12" ht="93.75" customHeight="1">
      <c r="B58" s="15" t="s">
        <v>125</v>
      </c>
      <c r="C58" s="37">
        <v>703</v>
      </c>
      <c r="D58" s="39" t="s">
        <v>7</v>
      </c>
      <c r="E58" s="37" t="s">
        <v>16</v>
      </c>
      <c r="F58" s="40" t="s">
        <v>56</v>
      </c>
      <c r="G58" s="40" t="s">
        <v>20</v>
      </c>
      <c r="H58" s="42">
        <v>1694.7</v>
      </c>
      <c r="I58" s="36"/>
      <c r="J58" s="36"/>
      <c r="K58" s="42">
        <v>1323.4</v>
      </c>
      <c r="L58" s="46">
        <v>78.1</v>
      </c>
    </row>
    <row r="59" spans="2:12" ht="27">
      <c r="B59" s="14" t="s">
        <v>22</v>
      </c>
      <c r="C59" s="47">
        <v>703</v>
      </c>
      <c r="D59" s="52" t="s">
        <v>12</v>
      </c>
      <c r="E59" s="47"/>
      <c r="F59" s="54"/>
      <c r="G59" s="54"/>
      <c r="H59" s="55">
        <f>H60+H70</f>
        <v>13646.7</v>
      </c>
      <c r="I59" s="50"/>
      <c r="J59" s="50"/>
      <c r="K59" s="55">
        <f>K60+K70</f>
        <v>13330.5</v>
      </c>
      <c r="L59" s="51">
        <v>97.7</v>
      </c>
    </row>
    <row r="60" spans="2:12" ht="13.5">
      <c r="B60" s="34" t="s">
        <v>35</v>
      </c>
      <c r="C60" s="37" t="s">
        <v>43</v>
      </c>
      <c r="D60" s="39" t="s">
        <v>12</v>
      </c>
      <c r="E60" s="37" t="s">
        <v>6</v>
      </c>
      <c r="F60" s="40"/>
      <c r="G60" s="40"/>
      <c r="H60" s="42">
        <f>H61+H65</f>
        <v>2683.5</v>
      </c>
      <c r="I60" s="36"/>
      <c r="J60" s="36"/>
      <c r="K60" s="42">
        <f>K61+K65</f>
        <v>2433.4000000000005</v>
      </c>
      <c r="L60" s="46">
        <v>90.7</v>
      </c>
    </row>
    <row r="61" spans="2:12" ht="72" customHeight="1">
      <c r="B61" s="15" t="s">
        <v>57</v>
      </c>
      <c r="C61" s="37" t="s">
        <v>43</v>
      </c>
      <c r="D61" s="39" t="s">
        <v>12</v>
      </c>
      <c r="E61" s="37" t="s">
        <v>6</v>
      </c>
      <c r="F61" s="41" t="s">
        <v>11</v>
      </c>
      <c r="G61" s="40"/>
      <c r="H61" s="42">
        <f>H62</f>
        <v>1083.1000000000001</v>
      </c>
      <c r="I61" s="36"/>
      <c r="J61" s="36"/>
      <c r="K61" s="42">
        <f>K62</f>
        <v>833.2</v>
      </c>
      <c r="L61" s="46">
        <v>76.9</v>
      </c>
    </row>
    <row r="62" spans="2:12" ht="54.75">
      <c r="B62" s="23" t="s">
        <v>166</v>
      </c>
      <c r="C62" s="37" t="s">
        <v>43</v>
      </c>
      <c r="D62" s="39" t="s">
        <v>12</v>
      </c>
      <c r="E62" s="37" t="s">
        <v>6</v>
      </c>
      <c r="F62" s="41" t="s">
        <v>164</v>
      </c>
      <c r="G62" s="40"/>
      <c r="H62" s="42">
        <f>H63+H64</f>
        <v>1083.1000000000001</v>
      </c>
      <c r="I62" s="36"/>
      <c r="J62" s="36"/>
      <c r="K62" s="42">
        <f>K63+K64</f>
        <v>833.2</v>
      </c>
      <c r="L62" s="46">
        <v>76.9</v>
      </c>
    </row>
    <row r="63" spans="2:12" ht="144" customHeight="1">
      <c r="B63" s="15" t="s">
        <v>167</v>
      </c>
      <c r="C63" s="37" t="s">
        <v>43</v>
      </c>
      <c r="D63" s="39" t="s">
        <v>12</v>
      </c>
      <c r="E63" s="37" t="s">
        <v>6</v>
      </c>
      <c r="F63" s="40" t="s">
        <v>165</v>
      </c>
      <c r="G63" s="40" t="s">
        <v>20</v>
      </c>
      <c r="H63" s="42">
        <v>41.7</v>
      </c>
      <c r="I63" s="36"/>
      <c r="J63" s="36"/>
      <c r="K63" s="42">
        <v>41.7</v>
      </c>
      <c r="L63" s="46">
        <v>100</v>
      </c>
    </row>
    <row r="64" spans="2:12" ht="125.25" customHeight="1">
      <c r="B64" s="15" t="s">
        <v>168</v>
      </c>
      <c r="C64" s="37" t="s">
        <v>43</v>
      </c>
      <c r="D64" s="39" t="s">
        <v>12</v>
      </c>
      <c r="E64" s="37" t="s">
        <v>6</v>
      </c>
      <c r="F64" s="40" t="s">
        <v>169</v>
      </c>
      <c r="G64" s="40" t="s">
        <v>20</v>
      </c>
      <c r="H64" s="42">
        <v>1041.4</v>
      </c>
      <c r="I64" s="36"/>
      <c r="J64" s="36"/>
      <c r="K64" s="42">
        <v>791.5</v>
      </c>
      <c r="L64" s="46">
        <v>76</v>
      </c>
    </row>
    <row r="65" spans="2:12" ht="73.5" customHeight="1">
      <c r="B65" s="35" t="s">
        <v>143</v>
      </c>
      <c r="C65" s="37">
        <v>703</v>
      </c>
      <c r="D65" s="39" t="s">
        <v>12</v>
      </c>
      <c r="E65" s="37" t="s">
        <v>6</v>
      </c>
      <c r="F65" s="41" t="s">
        <v>12</v>
      </c>
      <c r="G65" s="40"/>
      <c r="H65" s="42">
        <f>H67+H68+H69</f>
        <v>1600.4</v>
      </c>
      <c r="I65" s="36"/>
      <c r="J65" s="36"/>
      <c r="K65" s="42">
        <f>K67+K68+K69</f>
        <v>1600.2000000000003</v>
      </c>
      <c r="L65" s="46">
        <v>99.9</v>
      </c>
    </row>
    <row r="66" spans="2:12" ht="69">
      <c r="B66" s="24" t="s">
        <v>138</v>
      </c>
      <c r="C66" s="37" t="s">
        <v>43</v>
      </c>
      <c r="D66" s="39" t="s">
        <v>12</v>
      </c>
      <c r="E66" s="37" t="s">
        <v>6</v>
      </c>
      <c r="F66" s="41" t="s">
        <v>139</v>
      </c>
      <c r="G66" s="40"/>
      <c r="H66" s="42">
        <f>H65</f>
        <v>1600.4</v>
      </c>
      <c r="I66" s="36"/>
      <c r="J66" s="36"/>
      <c r="K66" s="42">
        <f>K65</f>
        <v>1600.2000000000003</v>
      </c>
      <c r="L66" s="46">
        <v>99.9</v>
      </c>
    </row>
    <row r="67" spans="2:12" ht="58.5" customHeight="1">
      <c r="B67" s="15" t="s">
        <v>128</v>
      </c>
      <c r="C67" s="37">
        <v>703</v>
      </c>
      <c r="D67" s="39" t="s">
        <v>12</v>
      </c>
      <c r="E67" s="37" t="s">
        <v>6</v>
      </c>
      <c r="F67" s="40" t="s">
        <v>140</v>
      </c>
      <c r="G67" s="40" t="s">
        <v>20</v>
      </c>
      <c r="H67" s="42">
        <v>809.3</v>
      </c>
      <c r="I67" s="36"/>
      <c r="J67" s="36"/>
      <c r="K67" s="42">
        <v>809.2</v>
      </c>
      <c r="L67" s="46">
        <v>99.9</v>
      </c>
    </row>
    <row r="68" spans="2:12" ht="57" customHeight="1">
      <c r="B68" s="15" t="s">
        <v>128</v>
      </c>
      <c r="C68" s="37">
        <v>703</v>
      </c>
      <c r="D68" s="39" t="s">
        <v>12</v>
      </c>
      <c r="E68" s="37" t="s">
        <v>6</v>
      </c>
      <c r="F68" s="40" t="s">
        <v>160</v>
      </c>
      <c r="G68" s="40" t="s">
        <v>20</v>
      </c>
      <c r="H68" s="42">
        <v>530.1</v>
      </c>
      <c r="I68" s="36"/>
      <c r="J68" s="36"/>
      <c r="K68" s="42">
        <v>530.1</v>
      </c>
      <c r="L68" s="46">
        <v>100</v>
      </c>
    </row>
    <row r="69" spans="2:12" ht="64.5" customHeight="1">
      <c r="B69" s="15" t="s">
        <v>91</v>
      </c>
      <c r="C69" s="37" t="s">
        <v>43</v>
      </c>
      <c r="D69" s="39" t="s">
        <v>12</v>
      </c>
      <c r="E69" s="37" t="s">
        <v>6</v>
      </c>
      <c r="F69" s="40" t="s">
        <v>141</v>
      </c>
      <c r="G69" s="40" t="s">
        <v>20</v>
      </c>
      <c r="H69" s="42">
        <v>261</v>
      </c>
      <c r="I69" s="36"/>
      <c r="J69" s="36"/>
      <c r="K69" s="42">
        <v>260.9</v>
      </c>
      <c r="L69" s="46">
        <v>99.9</v>
      </c>
    </row>
    <row r="70" spans="2:12" ht="18" customHeight="1">
      <c r="B70" s="15" t="s">
        <v>124</v>
      </c>
      <c r="C70" s="37" t="s">
        <v>43</v>
      </c>
      <c r="D70" s="39" t="s">
        <v>12</v>
      </c>
      <c r="E70" s="37" t="s">
        <v>11</v>
      </c>
      <c r="F70" s="40"/>
      <c r="G70" s="40"/>
      <c r="H70" s="42">
        <f>H71+H85+H88</f>
        <v>10963.2</v>
      </c>
      <c r="I70" s="36"/>
      <c r="J70" s="36"/>
      <c r="K70" s="42">
        <f>K71+K85+K88</f>
        <v>10897.1</v>
      </c>
      <c r="L70" s="46">
        <v>99.4</v>
      </c>
    </row>
    <row r="71" spans="1:12" ht="60" customHeight="1">
      <c r="A71" s="7"/>
      <c r="B71" s="15" t="s">
        <v>115</v>
      </c>
      <c r="C71" s="37" t="s">
        <v>43</v>
      </c>
      <c r="D71" s="39" t="s">
        <v>12</v>
      </c>
      <c r="E71" s="37" t="s">
        <v>11</v>
      </c>
      <c r="F71" s="41" t="s">
        <v>10</v>
      </c>
      <c r="G71" s="40"/>
      <c r="H71" s="42">
        <f>H73+H74+H75+H76+H77+H78+H79+H80+H81+H82+H83+H84</f>
        <v>6958.9</v>
      </c>
      <c r="I71" s="36"/>
      <c r="J71" s="36"/>
      <c r="K71" s="42">
        <f>K73+K74+K75+K76+K77+K78+K79+K80+K81+K82+K83+K84</f>
        <v>6892.900000000001</v>
      </c>
      <c r="L71" s="46">
        <v>99.1</v>
      </c>
    </row>
    <row r="72" spans="1:12" ht="54.75">
      <c r="A72" s="7"/>
      <c r="B72" s="15" t="s">
        <v>80</v>
      </c>
      <c r="C72" s="37" t="s">
        <v>43</v>
      </c>
      <c r="D72" s="39" t="s">
        <v>12</v>
      </c>
      <c r="E72" s="37" t="s">
        <v>11</v>
      </c>
      <c r="F72" s="41" t="s">
        <v>60</v>
      </c>
      <c r="G72" s="40"/>
      <c r="H72" s="42">
        <f>H71</f>
        <v>6958.9</v>
      </c>
      <c r="I72" s="36"/>
      <c r="J72" s="36"/>
      <c r="K72" s="42">
        <f>K71</f>
        <v>6892.900000000001</v>
      </c>
      <c r="L72" s="46">
        <v>99.1</v>
      </c>
    </row>
    <row r="73" spans="1:12" ht="48" customHeight="1">
      <c r="A73" s="7"/>
      <c r="B73" s="15" t="s">
        <v>92</v>
      </c>
      <c r="C73" s="37" t="s">
        <v>43</v>
      </c>
      <c r="D73" s="39" t="s">
        <v>12</v>
      </c>
      <c r="E73" s="37" t="s">
        <v>11</v>
      </c>
      <c r="F73" s="40" t="s">
        <v>93</v>
      </c>
      <c r="G73" s="40" t="s">
        <v>20</v>
      </c>
      <c r="H73" s="42">
        <v>61.1</v>
      </c>
      <c r="I73" s="36"/>
      <c r="J73" s="36"/>
      <c r="K73" s="42">
        <v>61</v>
      </c>
      <c r="L73" s="46">
        <v>100</v>
      </c>
    </row>
    <row r="74" spans="1:12" ht="58.5" customHeight="1">
      <c r="A74" s="7"/>
      <c r="B74" s="15" t="s">
        <v>75</v>
      </c>
      <c r="C74" s="37">
        <v>703</v>
      </c>
      <c r="D74" s="39" t="s">
        <v>12</v>
      </c>
      <c r="E74" s="37" t="s">
        <v>11</v>
      </c>
      <c r="F74" s="40" t="s">
        <v>61</v>
      </c>
      <c r="G74" s="40" t="s">
        <v>20</v>
      </c>
      <c r="H74" s="42">
        <v>4005</v>
      </c>
      <c r="I74" s="36"/>
      <c r="J74" s="36"/>
      <c r="K74" s="42">
        <v>4003.8</v>
      </c>
      <c r="L74" s="46">
        <v>99.9</v>
      </c>
    </row>
    <row r="75" spans="1:12" ht="45" customHeight="1">
      <c r="A75" s="7"/>
      <c r="B75" s="15" t="s">
        <v>118</v>
      </c>
      <c r="C75" s="37" t="s">
        <v>43</v>
      </c>
      <c r="D75" s="39" t="s">
        <v>12</v>
      </c>
      <c r="E75" s="37" t="s">
        <v>11</v>
      </c>
      <c r="F75" s="40" t="s">
        <v>61</v>
      </c>
      <c r="G75" s="40" t="s">
        <v>21</v>
      </c>
      <c r="H75" s="42">
        <v>0.5</v>
      </c>
      <c r="I75" s="36"/>
      <c r="J75" s="36"/>
      <c r="K75" s="42">
        <v>0.2</v>
      </c>
      <c r="L75" s="46">
        <v>40</v>
      </c>
    </row>
    <row r="76" spans="1:12" ht="57.75" customHeight="1">
      <c r="A76" s="7"/>
      <c r="B76" s="15" t="s">
        <v>82</v>
      </c>
      <c r="C76" s="37">
        <v>703</v>
      </c>
      <c r="D76" s="39" t="s">
        <v>12</v>
      </c>
      <c r="E76" s="37" t="s">
        <v>11</v>
      </c>
      <c r="F76" s="40" t="s">
        <v>71</v>
      </c>
      <c r="G76" s="40" t="s">
        <v>20</v>
      </c>
      <c r="H76" s="42">
        <v>277.2</v>
      </c>
      <c r="I76" s="36"/>
      <c r="J76" s="36"/>
      <c r="K76" s="42">
        <v>277.1</v>
      </c>
      <c r="L76" s="46">
        <v>99.9</v>
      </c>
    </row>
    <row r="77" spans="1:12" ht="56.25" customHeight="1">
      <c r="A77" s="7"/>
      <c r="B77" s="15" t="s">
        <v>83</v>
      </c>
      <c r="C77" s="37" t="s">
        <v>43</v>
      </c>
      <c r="D77" s="39" t="s">
        <v>12</v>
      </c>
      <c r="E77" s="37" t="s">
        <v>11</v>
      </c>
      <c r="F77" s="40" t="s">
        <v>72</v>
      </c>
      <c r="G77" s="40" t="s">
        <v>20</v>
      </c>
      <c r="H77" s="42">
        <v>159.3</v>
      </c>
      <c r="I77" s="36"/>
      <c r="J77" s="36"/>
      <c r="K77" s="42">
        <v>159.3</v>
      </c>
      <c r="L77" s="46">
        <v>100</v>
      </c>
    </row>
    <row r="78" spans="1:12" ht="71.25" customHeight="1">
      <c r="A78" s="7"/>
      <c r="B78" s="15" t="s">
        <v>89</v>
      </c>
      <c r="C78" s="37" t="s">
        <v>43</v>
      </c>
      <c r="D78" s="39" t="s">
        <v>12</v>
      </c>
      <c r="E78" s="37" t="s">
        <v>11</v>
      </c>
      <c r="F78" s="40" t="s">
        <v>73</v>
      </c>
      <c r="G78" s="40" t="s">
        <v>20</v>
      </c>
      <c r="H78" s="42">
        <v>200</v>
      </c>
      <c r="I78" s="36"/>
      <c r="J78" s="36"/>
      <c r="K78" s="42">
        <v>197</v>
      </c>
      <c r="L78" s="46">
        <v>98.5</v>
      </c>
    </row>
    <row r="79" spans="1:12" ht="63.75" customHeight="1">
      <c r="A79" s="7"/>
      <c r="B79" s="15" t="s">
        <v>111</v>
      </c>
      <c r="C79" s="37" t="s">
        <v>43</v>
      </c>
      <c r="D79" s="39" t="s">
        <v>12</v>
      </c>
      <c r="E79" s="37" t="s">
        <v>11</v>
      </c>
      <c r="F79" s="40" t="s">
        <v>74</v>
      </c>
      <c r="G79" s="40" t="s">
        <v>20</v>
      </c>
      <c r="H79" s="42">
        <v>145</v>
      </c>
      <c r="I79" s="36"/>
      <c r="J79" s="36"/>
      <c r="K79" s="42">
        <v>143</v>
      </c>
      <c r="L79" s="46">
        <v>98.6</v>
      </c>
    </row>
    <row r="80" spans="1:12" ht="66" customHeight="1">
      <c r="A80" s="7"/>
      <c r="B80" s="25" t="s">
        <v>113</v>
      </c>
      <c r="C80" s="37">
        <v>703</v>
      </c>
      <c r="D80" s="39" t="s">
        <v>12</v>
      </c>
      <c r="E80" s="37" t="s">
        <v>11</v>
      </c>
      <c r="F80" s="40" t="s">
        <v>95</v>
      </c>
      <c r="G80" s="40" t="s">
        <v>20</v>
      </c>
      <c r="H80" s="42">
        <v>1462.2</v>
      </c>
      <c r="I80" s="36"/>
      <c r="J80" s="36"/>
      <c r="K80" s="42">
        <v>1402.9</v>
      </c>
      <c r="L80" s="46">
        <v>95.9</v>
      </c>
    </row>
    <row r="81" spans="1:12" ht="57" customHeight="1">
      <c r="A81" s="7"/>
      <c r="B81" s="25" t="s">
        <v>112</v>
      </c>
      <c r="C81" s="37">
        <v>703</v>
      </c>
      <c r="D81" s="39" t="s">
        <v>12</v>
      </c>
      <c r="E81" s="37" t="s">
        <v>11</v>
      </c>
      <c r="F81" s="40" t="s">
        <v>95</v>
      </c>
      <c r="G81" s="40" t="s">
        <v>21</v>
      </c>
      <c r="H81" s="42">
        <v>25.2</v>
      </c>
      <c r="I81" s="36"/>
      <c r="J81" s="36"/>
      <c r="K81" s="42">
        <v>25.2</v>
      </c>
      <c r="L81" s="46">
        <v>100</v>
      </c>
    </row>
    <row r="82" spans="1:12" ht="125.25" customHeight="1">
      <c r="A82" s="7"/>
      <c r="B82" s="15" t="s">
        <v>116</v>
      </c>
      <c r="C82" s="37" t="s">
        <v>43</v>
      </c>
      <c r="D82" s="39" t="s">
        <v>12</v>
      </c>
      <c r="E82" s="37" t="s">
        <v>11</v>
      </c>
      <c r="F82" s="40" t="s">
        <v>145</v>
      </c>
      <c r="G82" s="40" t="s">
        <v>23</v>
      </c>
      <c r="H82" s="42">
        <v>182</v>
      </c>
      <c r="I82" s="36"/>
      <c r="J82" s="36"/>
      <c r="K82" s="42">
        <v>182</v>
      </c>
      <c r="L82" s="46">
        <v>100</v>
      </c>
    </row>
    <row r="83" spans="1:12" ht="56.25" customHeight="1">
      <c r="A83" s="7"/>
      <c r="B83" s="15" t="s">
        <v>170</v>
      </c>
      <c r="C83" s="37" t="s">
        <v>43</v>
      </c>
      <c r="D83" s="39" t="s">
        <v>12</v>
      </c>
      <c r="E83" s="37" t="s">
        <v>11</v>
      </c>
      <c r="F83" s="40" t="s">
        <v>171</v>
      </c>
      <c r="G83" s="40" t="s">
        <v>21</v>
      </c>
      <c r="H83" s="42">
        <v>12.7</v>
      </c>
      <c r="I83" s="36"/>
      <c r="J83" s="36"/>
      <c r="K83" s="42">
        <v>12.7</v>
      </c>
      <c r="L83" s="46">
        <v>100</v>
      </c>
    </row>
    <row r="84" spans="1:12" ht="80.25" customHeight="1">
      <c r="A84" s="7"/>
      <c r="B84" s="15" t="s">
        <v>174</v>
      </c>
      <c r="C84" s="37" t="s">
        <v>43</v>
      </c>
      <c r="D84" s="39" t="s">
        <v>12</v>
      </c>
      <c r="E84" s="37" t="s">
        <v>11</v>
      </c>
      <c r="F84" s="40" t="s">
        <v>175</v>
      </c>
      <c r="G84" s="40" t="s">
        <v>20</v>
      </c>
      <c r="H84" s="42">
        <v>428.7</v>
      </c>
      <c r="I84" s="36"/>
      <c r="J84" s="36"/>
      <c r="K84" s="42">
        <v>428.7</v>
      </c>
      <c r="L84" s="46">
        <v>100</v>
      </c>
    </row>
    <row r="85" spans="1:12" ht="72.75" customHeight="1">
      <c r="A85" s="7"/>
      <c r="B85" s="15" t="s">
        <v>57</v>
      </c>
      <c r="C85" s="37" t="s">
        <v>43</v>
      </c>
      <c r="D85" s="39" t="s">
        <v>12</v>
      </c>
      <c r="E85" s="37" t="s">
        <v>11</v>
      </c>
      <c r="F85" s="41" t="s">
        <v>11</v>
      </c>
      <c r="G85" s="40"/>
      <c r="H85" s="42">
        <f>H87</f>
        <v>1015.6</v>
      </c>
      <c r="I85" s="36"/>
      <c r="J85" s="36"/>
      <c r="K85" s="42">
        <f>K87</f>
        <v>1015.5</v>
      </c>
      <c r="L85" s="46">
        <v>99.9</v>
      </c>
    </row>
    <row r="86" spans="1:12" ht="44.25" customHeight="1">
      <c r="A86" s="7"/>
      <c r="B86" s="15" t="s">
        <v>98</v>
      </c>
      <c r="C86" s="37" t="s">
        <v>43</v>
      </c>
      <c r="D86" s="39" t="s">
        <v>12</v>
      </c>
      <c r="E86" s="37" t="s">
        <v>11</v>
      </c>
      <c r="F86" s="41" t="s">
        <v>58</v>
      </c>
      <c r="G86" s="40"/>
      <c r="H86" s="42">
        <f>H87</f>
        <v>1015.6</v>
      </c>
      <c r="I86" s="36"/>
      <c r="J86" s="36"/>
      <c r="K86" s="42">
        <f>K87</f>
        <v>1015.5</v>
      </c>
      <c r="L86" s="46">
        <v>99.9</v>
      </c>
    </row>
    <row r="87" spans="1:12" ht="84" customHeight="1">
      <c r="A87" s="7"/>
      <c r="B87" s="15" t="s">
        <v>99</v>
      </c>
      <c r="C87" s="37">
        <v>703</v>
      </c>
      <c r="D87" s="39" t="s">
        <v>12</v>
      </c>
      <c r="E87" s="37" t="s">
        <v>11</v>
      </c>
      <c r="F87" s="41" t="s">
        <v>59</v>
      </c>
      <c r="G87" s="40" t="s">
        <v>20</v>
      </c>
      <c r="H87" s="42">
        <v>1015.6</v>
      </c>
      <c r="I87" s="36"/>
      <c r="J87" s="36"/>
      <c r="K87" s="42">
        <v>1015.5</v>
      </c>
      <c r="L87" s="46">
        <v>99.9</v>
      </c>
    </row>
    <row r="88" spans="1:12" ht="78.75" customHeight="1">
      <c r="A88" s="7"/>
      <c r="B88" s="15" t="s">
        <v>142</v>
      </c>
      <c r="C88" s="37" t="s">
        <v>43</v>
      </c>
      <c r="D88" s="39" t="s">
        <v>12</v>
      </c>
      <c r="E88" s="37" t="s">
        <v>11</v>
      </c>
      <c r="F88" s="41" t="s">
        <v>7</v>
      </c>
      <c r="G88" s="40"/>
      <c r="H88" s="42">
        <f>H92+H93</f>
        <v>2988.7000000000003</v>
      </c>
      <c r="I88" s="36"/>
      <c r="J88" s="36"/>
      <c r="K88" s="42">
        <f>K92+K93</f>
        <v>2988.7000000000003</v>
      </c>
      <c r="L88" s="46">
        <v>100</v>
      </c>
    </row>
    <row r="89" spans="1:12" ht="67.5" customHeight="1">
      <c r="A89" s="7"/>
      <c r="B89" s="15" t="s">
        <v>148</v>
      </c>
      <c r="C89" s="37" t="s">
        <v>43</v>
      </c>
      <c r="D89" s="39" t="s">
        <v>12</v>
      </c>
      <c r="E89" s="37" t="s">
        <v>11</v>
      </c>
      <c r="F89" s="41" t="s">
        <v>144</v>
      </c>
      <c r="G89" s="40"/>
      <c r="H89" s="42">
        <f>H90</f>
        <v>2988.7000000000003</v>
      </c>
      <c r="I89" s="36"/>
      <c r="J89" s="36"/>
      <c r="K89" s="42">
        <f>K90</f>
        <v>2988.7000000000003</v>
      </c>
      <c r="L89" s="46">
        <v>100</v>
      </c>
    </row>
    <row r="90" spans="1:12" ht="55.5" customHeight="1">
      <c r="A90" s="7"/>
      <c r="B90" s="15" t="s">
        <v>149</v>
      </c>
      <c r="C90" s="37" t="s">
        <v>43</v>
      </c>
      <c r="D90" s="39" t="s">
        <v>12</v>
      </c>
      <c r="E90" s="37" t="s">
        <v>11</v>
      </c>
      <c r="F90" s="41" t="s">
        <v>147</v>
      </c>
      <c r="G90" s="40"/>
      <c r="H90" s="42">
        <f>H92+H93</f>
        <v>2988.7000000000003</v>
      </c>
      <c r="I90" s="36"/>
      <c r="J90" s="36"/>
      <c r="K90" s="42">
        <f>K92+K93</f>
        <v>2988.7000000000003</v>
      </c>
      <c r="L90" s="46">
        <v>100</v>
      </c>
    </row>
    <row r="91" spans="1:12" ht="60.75" customHeight="1">
      <c r="A91" s="7"/>
      <c r="B91" s="15" t="s">
        <v>155</v>
      </c>
      <c r="C91" s="37" t="s">
        <v>43</v>
      </c>
      <c r="D91" s="39" t="s">
        <v>12</v>
      </c>
      <c r="E91" s="37" t="s">
        <v>11</v>
      </c>
      <c r="F91" s="41" t="s">
        <v>146</v>
      </c>
      <c r="G91" s="40"/>
      <c r="H91" s="42">
        <f>H90</f>
        <v>2988.7000000000003</v>
      </c>
      <c r="I91" s="36"/>
      <c r="J91" s="36"/>
      <c r="K91" s="42">
        <f>K90</f>
        <v>2988.7000000000003</v>
      </c>
      <c r="L91" s="46">
        <v>100</v>
      </c>
    </row>
    <row r="92" spans="1:12" ht="16.5" customHeight="1">
      <c r="A92" s="7"/>
      <c r="B92" s="15" t="s">
        <v>153</v>
      </c>
      <c r="C92" s="37" t="s">
        <v>43</v>
      </c>
      <c r="D92" s="39" t="s">
        <v>12</v>
      </c>
      <c r="E92" s="37" t="s">
        <v>11</v>
      </c>
      <c r="F92" s="41" t="s">
        <v>146</v>
      </c>
      <c r="G92" s="40" t="s">
        <v>20</v>
      </c>
      <c r="H92" s="42">
        <v>149.4</v>
      </c>
      <c r="I92" s="36"/>
      <c r="J92" s="36"/>
      <c r="K92" s="42">
        <v>149.4</v>
      </c>
      <c r="L92" s="46">
        <v>100</v>
      </c>
    </row>
    <row r="93" spans="1:12" ht="16.5" customHeight="1">
      <c r="A93" s="7"/>
      <c r="B93" s="15" t="s">
        <v>154</v>
      </c>
      <c r="C93" s="37" t="s">
        <v>43</v>
      </c>
      <c r="D93" s="39" t="s">
        <v>12</v>
      </c>
      <c r="E93" s="37" t="s">
        <v>11</v>
      </c>
      <c r="F93" s="41" t="s">
        <v>146</v>
      </c>
      <c r="G93" s="40" t="s">
        <v>20</v>
      </c>
      <c r="H93" s="42">
        <v>2839.3</v>
      </c>
      <c r="I93" s="36"/>
      <c r="J93" s="36"/>
      <c r="K93" s="42">
        <v>2839.3</v>
      </c>
      <c r="L93" s="46">
        <v>100</v>
      </c>
    </row>
    <row r="94" spans="1:12" ht="19.5" customHeight="1">
      <c r="A94" s="7"/>
      <c r="B94" s="14" t="s">
        <v>119</v>
      </c>
      <c r="C94" s="47" t="s">
        <v>43</v>
      </c>
      <c r="D94" s="52" t="s">
        <v>121</v>
      </c>
      <c r="E94" s="47"/>
      <c r="F94" s="54"/>
      <c r="G94" s="54"/>
      <c r="H94" s="55">
        <f>H98</f>
        <v>179.1</v>
      </c>
      <c r="I94" s="50"/>
      <c r="J94" s="50"/>
      <c r="K94" s="55">
        <f>K98</f>
        <v>179</v>
      </c>
      <c r="L94" s="51">
        <v>99.9</v>
      </c>
    </row>
    <row r="95" spans="1:12" ht="32.25" customHeight="1">
      <c r="A95" s="7"/>
      <c r="B95" s="15" t="s">
        <v>120</v>
      </c>
      <c r="C95" s="37" t="s">
        <v>43</v>
      </c>
      <c r="D95" s="39" t="s">
        <v>121</v>
      </c>
      <c r="E95" s="37" t="s">
        <v>12</v>
      </c>
      <c r="F95" s="40"/>
      <c r="G95" s="40"/>
      <c r="H95" s="42">
        <f>H98</f>
        <v>179.1</v>
      </c>
      <c r="I95" s="36"/>
      <c r="J95" s="36"/>
      <c r="K95" s="42">
        <f>K98</f>
        <v>179</v>
      </c>
      <c r="L95" s="46">
        <v>99.9</v>
      </c>
    </row>
    <row r="96" spans="1:12" ht="72.75" customHeight="1">
      <c r="A96" s="7"/>
      <c r="B96" s="15" t="s">
        <v>115</v>
      </c>
      <c r="C96" s="37" t="s">
        <v>43</v>
      </c>
      <c r="D96" s="39" t="s">
        <v>121</v>
      </c>
      <c r="E96" s="37" t="s">
        <v>12</v>
      </c>
      <c r="F96" s="41" t="s">
        <v>10</v>
      </c>
      <c r="G96" s="40"/>
      <c r="H96" s="42">
        <f>H98</f>
        <v>179.1</v>
      </c>
      <c r="I96" s="36"/>
      <c r="J96" s="36"/>
      <c r="K96" s="42">
        <f>K98</f>
        <v>179</v>
      </c>
      <c r="L96" s="46">
        <v>99.9</v>
      </c>
    </row>
    <row r="97" spans="1:12" ht="62.25" customHeight="1">
      <c r="A97" s="7"/>
      <c r="B97" s="15" t="s">
        <v>80</v>
      </c>
      <c r="C97" s="37" t="s">
        <v>43</v>
      </c>
      <c r="D97" s="39" t="s">
        <v>121</v>
      </c>
      <c r="E97" s="37" t="s">
        <v>12</v>
      </c>
      <c r="F97" s="41" t="s">
        <v>60</v>
      </c>
      <c r="G97" s="40"/>
      <c r="H97" s="42">
        <f>H98</f>
        <v>179.1</v>
      </c>
      <c r="I97" s="36"/>
      <c r="J97" s="36"/>
      <c r="K97" s="42">
        <f>K98</f>
        <v>179</v>
      </c>
      <c r="L97" s="46">
        <v>99.9</v>
      </c>
    </row>
    <row r="98" spans="1:12" ht="69" customHeight="1">
      <c r="A98" s="7"/>
      <c r="B98" s="15" t="s">
        <v>81</v>
      </c>
      <c r="C98" s="37">
        <v>703</v>
      </c>
      <c r="D98" s="39" t="s">
        <v>121</v>
      </c>
      <c r="E98" s="37" t="s">
        <v>12</v>
      </c>
      <c r="F98" s="41" t="s">
        <v>70</v>
      </c>
      <c r="G98" s="40" t="s">
        <v>20</v>
      </c>
      <c r="H98" s="42">
        <v>179.1</v>
      </c>
      <c r="I98" s="36"/>
      <c r="J98" s="36"/>
      <c r="K98" s="42">
        <v>179</v>
      </c>
      <c r="L98" s="46">
        <v>99.9</v>
      </c>
    </row>
    <row r="99" spans="1:12" ht="20.25" customHeight="1">
      <c r="A99" s="7"/>
      <c r="B99" s="26" t="s">
        <v>100</v>
      </c>
      <c r="C99" s="47" t="s">
        <v>43</v>
      </c>
      <c r="D99" s="52" t="s">
        <v>34</v>
      </c>
      <c r="E99" s="47"/>
      <c r="F99" s="54"/>
      <c r="G99" s="54"/>
      <c r="H99" s="55">
        <f>H103</f>
        <v>130.9</v>
      </c>
      <c r="I99" s="50"/>
      <c r="J99" s="50"/>
      <c r="K99" s="55">
        <f>K103</f>
        <v>130.9</v>
      </c>
      <c r="L99" s="51">
        <v>100</v>
      </c>
    </row>
    <row r="100" spans="1:12" ht="31.5" customHeight="1">
      <c r="A100" s="7"/>
      <c r="B100" s="15" t="s">
        <v>101</v>
      </c>
      <c r="C100" s="37" t="s">
        <v>43</v>
      </c>
      <c r="D100" s="39" t="s">
        <v>34</v>
      </c>
      <c r="E100" s="37" t="s">
        <v>34</v>
      </c>
      <c r="F100" s="40"/>
      <c r="G100" s="40"/>
      <c r="H100" s="42">
        <f>H103</f>
        <v>130.9</v>
      </c>
      <c r="I100" s="36"/>
      <c r="J100" s="36"/>
      <c r="K100" s="42">
        <f>K103</f>
        <v>130.9</v>
      </c>
      <c r="L100" s="46">
        <v>100</v>
      </c>
    </row>
    <row r="101" spans="1:12" ht="30" customHeight="1" thickBot="1">
      <c r="A101" s="7"/>
      <c r="B101" s="22" t="s">
        <v>163</v>
      </c>
      <c r="C101" s="37" t="s">
        <v>43</v>
      </c>
      <c r="D101" s="39" t="s">
        <v>34</v>
      </c>
      <c r="E101" s="37" t="s">
        <v>34</v>
      </c>
      <c r="F101" s="41" t="s">
        <v>44</v>
      </c>
      <c r="G101" s="40"/>
      <c r="H101" s="42">
        <f>H103</f>
        <v>130.9</v>
      </c>
      <c r="I101" s="36"/>
      <c r="J101" s="36"/>
      <c r="K101" s="42">
        <f>K103</f>
        <v>130.9</v>
      </c>
      <c r="L101" s="46">
        <v>100</v>
      </c>
    </row>
    <row r="102" spans="1:12" ht="18.75" customHeight="1" thickBot="1">
      <c r="A102" s="7"/>
      <c r="B102" s="22" t="s">
        <v>46</v>
      </c>
      <c r="C102" s="37" t="s">
        <v>43</v>
      </c>
      <c r="D102" s="39" t="s">
        <v>34</v>
      </c>
      <c r="E102" s="37" t="s">
        <v>34</v>
      </c>
      <c r="F102" s="41" t="s">
        <v>47</v>
      </c>
      <c r="G102" s="40"/>
      <c r="H102" s="42">
        <f>H101</f>
        <v>130.9</v>
      </c>
      <c r="I102" s="36"/>
      <c r="J102" s="36"/>
      <c r="K102" s="42">
        <f>K101</f>
        <v>130.9</v>
      </c>
      <c r="L102" s="46">
        <v>100</v>
      </c>
    </row>
    <row r="103" spans="1:12" ht="78.75" customHeight="1" thickBot="1">
      <c r="A103" s="7"/>
      <c r="B103" s="27" t="s">
        <v>85</v>
      </c>
      <c r="C103" s="37">
        <v>703</v>
      </c>
      <c r="D103" s="39" t="s">
        <v>34</v>
      </c>
      <c r="E103" s="37" t="s">
        <v>34</v>
      </c>
      <c r="F103" s="40" t="s">
        <v>62</v>
      </c>
      <c r="G103" s="40" t="s">
        <v>20</v>
      </c>
      <c r="H103" s="42">
        <v>130.9</v>
      </c>
      <c r="I103" s="36"/>
      <c r="J103" s="36"/>
      <c r="K103" s="42">
        <v>130.9</v>
      </c>
      <c r="L103" s="46">
        <v>100</v>
      </c>
    </row>
    <row r="104" spans="2:12" ht="15.75" customHeight="1">
      <c r="B104" s="14" t="s">
        <v>29</v>
      </c>
      <c r="C104" s="47" t="s">
        <v>43</v>
      </c>
      <c r="D104" s="52" t="s">
        <v>13</v>
      </c>
      <c r="E104" s="56"/>
      <c r="F104" s="54"/>
      <c r="G104" s="54"/>
      <c r="H104" s="55">
        <f>H108</f>
        <v>4695</v>
      </c>
      <c r="I104" s="50"/>
      <c r="J104" s="50"/>
      <c r="K104" s="55">
        <f>K108</f>
        <v>4695</v>
      </c>
      <c r="L104" s="51">
        <v>100</v>
      </c>
    </row>
    <row r="105" spans="2:12" ht="15.75" customHeight="1">
      <c r="B105" s="15" t="s">
        <v>67</v>
      </c>
      <c r="C105" s="37" t="s">
        <v>43</v>
      </c>
      <c r="D105" s="39" t="s">
        <v>13</v>
      </c>
      <c r="E105" s="45" t="s">
        <v>6</v>
      </c>
      <c r="F105" s="40"/>
      <c r="G105" s="40"/>
      <c r="H105" s="42">
        <f>H104</f>
        <v>4695</v>
      </c>
      <c r="I105" s="36"/>
      <c r="J105" s="36"/>
      <c r="K105" s="42">
        <f>K104</f>
        <v>4695</v>
      </c>
      <c r="L105" s="46">
        <v>100</v>
      </c>
    </row>
    <row r="106" spans="2:12" ht="31.5" customHeight="1" thickBot="1">
      <c r="B106" s="22" t="s">
        <v>163</v>
      </c>
      <c r="C106" s="37" t="s">
        <v>43</v>
      </c>
      <c r="D106" s="39" t="s">
        <v>13</v>
      </c>
      <c r="E106" s="37" t="s">
        <v>6</v>
      </c>
      <c r="F106" s="41" t="s">
        <v>44</v>
      </c>
      <c r="G106" s="40"/>
      <c r="H106" s="42">
        <f>H105</f>
        <v>4695</v>
      </c>
      <c r="I106" s="36"/>
      <c r="J106" s="36"/>
      <c r="K106" s="42">
        <f>K105</f>
        <v>4695</v>
      </c>
      <c r="L106" s="46">
        <v>100</v>
      </c>
    </row>
    <row r="107" spans="2:12" ht="15.75" customHeight="1" thickBot="1">
      <c r="B107" s="22" t="s">
        <v>46</v>
      </c>
      <c r="C107" s="37" t="s">
        <v>43</v>
      </c>
      <c r="D107" s="39" t="s">
        <v>13</v>
      </c>
      <c r="E107" s="37" t="s">
        <v>6</v>
      </c>
      <c r="F107" s="41" t="s">
        <v>47</v>
      </c>
      <c r="G107" s="40"/>
      <c r="H107" s="42">
        <f>H108</f>
        <v>4695</v>
      </c>
      <c r="I107" s="36"/>
      <c r="J107" s="36"/>
      <c r="K107" s="42">
        <f>K108</f>
        <v>4695</v>
      </c>
      <c r="L107" s="46">
        <v>100</v>
      </c>
    </row>
    <row r="108" spans="2:12" ht="96" customHeight="1">
      <c r="B108" s="15" t="s">
        <v>152</v>
      </c>
      <c r="C108" s="37">
        <v>703</v>
      </c>
      <c r="D108" s="40" t="s">
        <v>13</v>
      </c>
      <c r="E108" s="37" t="s">
        <v>6</v>
      </c>
      <c r="F108" s="41" t="s">
        <v>63</v>
      </c>
      <c r="G108" s="40" t="s">
        <v>23</v>
      </c>
      <c r="H108" s="42">
        <v>4695</v>
      </c>
      <c r="I108" s="36"/>
      <c r="J108" s="36"/>
      <c r="K108" s="42">
        <v>4695</v>
      </c>
      <c r="L108" s="46">
        <v>100</v>
      </c>
    </row>
    <row r="109" spans="2:12" ht="15.75" customHeight="1">
      <c r="B109" s="14" t="s">
        <v>30</v>
      </c>
      <c r="C109" s="47">
        <v>703</v>
      </c>
      <c r="D109" s="52" t="s">
        <v>14</v>
      </c>
      <c r="E109" s="52"/>
      <c r="F109" s="54"/>
      <c r="G109" s="54"/>
      <c r="H109" s="55">
        <f>H110+H114</f>
        <v>118.4</v>
      </c>
      <c r="I109" s="50"/>
      <c r="J109" s="50"/>
      <c r="K109" s="55">
        <f>K110+K114</f>
        <v>118.4</v>
      </c>
      <c r="L109" s="51">
        <v>100</v>
      </c>
    </row>
    <row r="110" spans="2:12" ht="15.75" customHeight="1">
      <c r="B110" s="15" t="s">
        <v>66</v>
      </c>
      <c r="C110" s="37" t="s">
        <v>43</v>
      </c>
      <c r="D110" s="39" t="s">
        <v>14</v>
      </c>
      <c r="E110" s="39" t="s">
        <v>6</v>
      </c>
      <c r="F110" s="40"/>
      <c r="G110" s="40"/>
      <c r="H110" s="42">
        <f>H111</f>
        <v>62.4</v>
      </c>
      <c r="I110" s="36"/>
      <c r="J110" s="36"/>
      <c r="K110" s="42">
        <f>K111</f>
        <v>62.4</v>
      </c>
      <c r="L110" s="46">
        <v>100</v>
      </c>
    </row>
    <row r="111" spans="2:12" ht="33.75" customHeight="1" thickBot="1">
      <c r="B111" s="22" t="s">
        <v>162</v>
      </c>
      <c r="C111" s="37" t="s">
        <v>43</v>
      </c>
      <c r="D111" s="39" t="s">
        <v>14</v>
      </c>
      <c r="E111" s="37" t="s">
        <v>6</v>
      </c>
      <c r="F111" s="41" t="s">
        <v>44</v>
      </c>
      <c r="G111" s="40"/>
      <c r="H111" s="42">
        <f>H112</f>
        <v>62.4</v>
      </c>
      <c r="I111" s="36"/>
      <c r="J111" s="36"/>
      <c r="K111" s="42">
        <f>K112</f>
        <v>62.4</v>
      </c>
      <c r="L111" s="46">
        <v>100</v>
      </c>
    </row>
    <row r="112" spans="2:12" ht="15.75" customHeight="1" thickBot="1">
      <c r="B112" s="22" t="s">
        <v>46</v>
      </c>
      <c r="C112" s="37" t="s">
        <v>43</v>
      </c>
      <c r="D112" s="39" t="s">
        <v>14</v>
      </c>
      <c r="E112" s="37" t="s">
        <v>6</v>
      </c>
      <c r="F112" s="41" t="s">
        <v>47</v>
      </c>
      <c r="G112" s="40"/>
      <c r="H112" s="42">
        <f>H113</f>
        <v>62.4</v>
      </c>
      <c r="I112" s="36"/>
      <c r="J112" s="36"/>
      <c r="K112" s="42">
        <f>K113</f>
        <v>62.4</v>
      </c>
      <c r="L112" s="46">
        <v>100</v>
      </c>
    </row>
    <row r="113" spans="2:12" ht="70.5" customHeight="1">
      <c r="B113" s="28" t="s">
        <v>130</v>
      </c>
      <c r="C113" s="37">
        <v>703</v>
      </c>
      <c r="D113" s="40" t="s">
        <v>14</v>
      </c>
      <c r="E113" s="40" t="s">
        <v>6</v>
      </c>
      <c r="F113" s="40" t="s">
        <v>64</v>
      </c>
      <c r="G113" s="40" t="s">
        <v>24</v>
      </c>
      <c r="H113" s="42">
        <v>62.4</v>
      </c>
      <c r="I113" s="36"/>
      <c r="J113" s="36"/>
      <c r="K113" s="42">
        <v>62.4</v>
      </c>
      <c r="L113" s="46">
        <v>100</v>
      </c>
    </row>
    <row r="114" spans="2:12" ht="19.5" customHeight="1">
      <c r="B114" s="28" t="s">
        <v>156</v>
      </c>
      <c r="C114" s="37" t="s">
        <v>43</v>
      </c>
      <c r="D114" s="40" t="s">
        <v>14</v>
      </c>
      <c r="E114" s="40" t="s">
        <v>11</v>
      </c>
      <c r="F114" s="40"/>
      <c r="G114" s="40"/>
      <c r="H114" s="42">
        <f>H117</f>
        <v>56</v>
      </c>
      <c r="I114" s="36"/>
      <c r="J114" s="36"/>
      <c r="K114" s="42">
        <f>K117</f>
        <v>56</v>
      </c>
      <c r="L114" s="46">
        <v>100</v>
      </c>
    </row>
    <row r="115" spans="2:12" ht="29.25" customHeight="1" thickBot="1">
      <c r="B115" s="22" t="s">
        <v>162</v>
      </c>
      <c r="C115" s="37" t="s">
        <v>43</v>
      </c>
      <c r="D115" s="40" t="s">
        <v>14</v>
      </c>
      <c r="E115" s="40" t="s">
        <v>11</v>
      </c>
      <c r="F115" s="41" t="s">
        <v>44</v>
      </c>
      <c r="G115" s="40"/>
      <c r="H115" s="42">
        <f>H117</f>
        <v>56</v>
      </c>
      <c r="I115" s="36"/>
      <c r="J115" s="36"/>
      <c r="K115" s="42">
        <f>K117</f>
        <v>56</v>
      </c>
      <c r="L115" s="46">
        <v>100</v>
      </c>
    </row>
    <row r="116" spans="2:12" ht="21" customHeight="1" thickBot="1">
      <c r="B116" s="22" t="s">
        <v>46</v>
      </c>
      <c r="C116" s="37" t="s">
        <v>43</v>
      </c>
      <c r="D116" s="40" t="s">
        <v>14</v>
      </c>
      <c r="E116" s="40" t="s">
        <v>11</v>
      </c>
      <c r="F116" s="41" t="s">
        <v>47</v>
      </c>
      <c r="G116" s="40"/>
      <c r="H116" s="42">
        <f>H117</f>
        <v>56</v>
      </c>
      <c r="I116" s="36"/>
      <c r="J116" s="36"/>
      <c r="K116" s="42">
        <f>K117</f>
        <v>56</v>
      </c>
      <c r="L116" s="46">
        <v>100</v>
      </c>
    </row>
    <row r="117" spans="2:12" ht="57" customHeight="1">
      <c r="B117" s="28" t="s">
        <v>157</v>
      </c>
      <c r="C117" s="37" t="s">
        <v>43</v>
      </c>
      <c r="D117" s="40" t="s">
        <v>14</v>
      </c>
      <c r="E117" s="40" t="s">
        <v>11</v>
      </c>
      <c r="F117" s="40" t="s">
        <v>158</v>
      </c>
      <c r="G117" s="40" t="s">
        <v>24</v>
      </c>
      <c r="H117" s="42">
        <v>56</v>
      </c>
      <c r="I117" s="36"/>
      <c r="J117" s="36"/>
      <c r="K117" s="42">
        <v>56</v>
      </c>
      <c r="L117" s="46">
        <v>100</v>
      </c>
    </row>
    <row r="118" spans="2:12" ht="27">
      <c r="B118" s="14" t="s">
        <v>32</v>
      </c>
      <c r="C118" s="47">
        <v>703</v>
      </c>
      <c r="D118" s="52" t="s">
        <v>8</v>
      </c>
      <c r="E118" s="52"/>
      <c r="F118" s="54"/>
      <c r="G118" s="54"/>
      <c r="H118" s="55">
        <f>H122</f>
        <v>210</v>
      </c>
      <c r="I118" s="50"/>
      <c r="J118" s="50"/>
      <c r="K118" s="55">
        <f>K122</f>
        <v>210</v>
      </c>
      <c r="L118" s="51">
        <v>100</v>
      </c>
    </row>
    <row r="119" spans="2:12" ht="13.5">
      <c r="B119" s="15" t="s">
        <v>65</v>
      </c>
      <c r="C119" s="37" t="s">
        <v>43</v>
      </c>
      <c r="D119" s="39" t="s">
        <v>8</v>
      </c>
      <c r="E119" s="39" t="s">
        <v>10</v>
      </c>
      <c r="F119" s="40"/>
      <c r="G119" s="40"/>
      <c r="H119" s="42">
        <f>H122</f>
        <v>210</v>
      </c>
      <c r="I119" s="36"/>
      <c r="J119" s="36"/>
      <c r="K119" s="42">
        <f>K122</f>
        <v>210</v>
      </c>
      <c r="L119" s="46">
        <v>100</v>
      </c>
    </row>
    <row r="120" spans="2:12" ht="27.75" thickBot="1">
      <c r="B120" s="22" t="s">
        <v>163</v>
      </c>
      <c r="C120" s="37" t="s">
        <v>43</v>
      </c>
      <c r="D120" s="39" t="s">
        <v>8</v>
      </c>
      <c r="E120" s="37" t="s">
        <v>10</v>
      </c>
      <c r="F120" s="41" t="s">
        <v>44</v>
      </c>
      <c r="G120" s="40"/>
      <c r="H120" s="42">
        <f>H122</f>
        <v>210</v>
      </c>
      <c r="I120" s="36"/>
      <c r="J120" s="36"/>
      <c r="K120" s="42">
        <f>K122</f>
        <v>210</v>
      </c>
      <c r="L120" s="46">
        <v>100</v>
      </c>
    </row>
    <row r="121" spans="2:12" ht="14.25" thickBot="1">
      <c r="B121" s="22" t="s">
        <v>46</v>
      </c>
      <c r="C121" s="37" t="s">
        <v>43</v>
      </c>
      <c r="D121" s="39" t="s">
        <v>8</v>
      </c>
      <c r="E121" s="37" t="s">
        <v>10</v>
      </c>
      <c r="F121" s="41" t="s">
        <v>47</v>
      </c>
      <c r="G121" s="40"/>
      <c r="H121" s="42">
        <f>H122</f>
        <v>210</v>
      </c>
      <c r="I121" s="36"/>
      <c r="J121" s="36"/>
      <c r="K121" s="42">
        <f>K122</f>
        <v>210</v>
      </c>
      <c r="L121" s="46">
        <v>100</v>
      </c>
    </row>
    <row r="122" spans="2:12" ht="87" customHeight="1">
      <c r="B122" s="15" t="s">
        <v>129</v>
      </c>
      <c r="C122" s="37">
        <v>703</v>
      </c>
      <c r="D122" s="39" t="s">
        <v>8</v>
      </c>
      <c r="E122" s="37" t="s">
        <v>10</v>
      </c>
      <c r="F122" s="40" t="s">
        <v>36</v>
      </c>
      <c r="G122" s="40" t="s">
        <v>20</v>
      </c>
      <c r="H122" s="42">
        <v>210</v>
      </c>
      <c r="I122" s="36"/>
      <c r="J122" s="36"/>
      <c r="K122" s="42">
        <v>210</v>
      </c>
      <c r="L122" s="46">
        <v>100</v>
      </c>
    </row>
    <row r="123" spans="2:12" ht="31.5" customHeight="1">
      <c r="B123" s="14" t="s">
        <v>31</v>
      </c>
      <c r="C123" s="47">
        <v>703</v>
      </c>
      <c r="D123" s="54" t="s">
        <v>15</v>
      </c>
      <c r="E123" s="52"/>
      <c r="F123" s="54"/>
      <c r="G123" s="54"/>
      <c r="H123" s="55">
        <f>H127</f>
        <v>227</v>
      </c>
      <c r="I123" s="50"/>
      <c r="J123" s="50"/>
      <c r="K123" s="55">
        <f>K127</f>
        <v>226.5</v>
      </c>
      <c r="L123" s="51">
        <v>99.8</v>
      </c>
    </row>
    <row r="124" spans="2:12" ht="15" customHeight="1" thickBot="1">
      <c r="B124" s="15" t="s">
        <v>5</v>
      </c>
      <c r="C124" s="37">
        <v>703</v>
      </c>
      <c r="D124" s="40" t="s">
        <v>15</v>
      </c>
      <c r="E124" s="39" t="s">
        <v>10</v>
      </c>
      <c r="F124" s="40"/>
      <c r="G124" s="40"/>
      <c r="H124" s="42">
        <f>H123</f>
        <v>227</v>
      </c>
      <c r="I124" s="36"/>
      <c r="J124" s="36"/>
      <c r="K124" s="42">
        <f>K123</f>
        <v>226.5</v>
      </c>
      <c r="L124" s="46">
        <v>99.8</v>
      </c>
    </row>
    <row r="125" spans="2:12" ht="30" customHeight="1" thickBot="1">
      <c r="B125" s="18" t="s">
        <v>162</v>
      </c>
      <c r="C125" s="37" t="s">
        <v>43</v>
      </c>
      <c r="D125" s="39" t="s">
        <v>15</v>
      </c>
      <c r="E125" s="37" t="s">
        <v>10</v>
      </c>
      <c r="F125" s="41" t="s">
        <v>44</v>
      </c>
      <c r="G125" s="40"/>
      <c r="H125" s="42">
        <f>H123</f>
        <v>227</v>
      </c>
      <c r="I125" s="36"/>
      <c r="J125" s="36"/>
      <c r="K125" s="42">
        <f>K123</f>
        <v>226.5</v>
      </c>
      <c r="L125" s="46">
        <v>99.8</v>
      </c>
    </row>
    <row r="126" spans="2:12" ht="20.25" customHeight="1" thickBot="1">
      <c r="B126" s="22" t="s">
        <v>46</v>
      </c>
      <c r="C126" s="37" t="s">
        <v>43</v>
      </c>
      <c r="D126" s="39" t="s">
        <v>15</v>
      </c>
      <c r="E126" s="37" t="s">
        <v>10</v>
      </c>
      <c r="F126" s="41" t="s">
        <v>47</v>
      </c>
      <c r="G126" s="40"/>
      <c r="H126" s="42">
        <f>H123</f>
        <v>227</v>
      </c>
      <c r="I126" s="36"/>
      <c r="J126" s="36"/>
      <c r="K126" s="42">
        <f>K123</f>
        <v>226.5</v>
      </c>
      <c r="L126" s="46">
        <v>99.8</v>
      </c>
    </row>
    <row r="127" spans="2:12" ht="82.5">
      <c r="B127" s="15" t="s">
        <v>102</v>
      </c>
      <c r="C127" s="37">
        <v>703</v>
      </c>
      <c r="D127" s="40" t="s">
        <v>15</v>
      </c>
      <c r="E127" s="39" t="s">
        <v>10</v>
      </c>
      <c r="F127" s="40" t="s">
        <v>117</v>
      </c>
      <c r="G127" s="40" t="s">
        <v>20</v>
      </c>
      <c r="H127" s="42">
        <v>227</v>
      </c>
      <c r="I127" s="36"/>
      <c r="J127" s="36"/>
      <c r="K127" s="42">
        <v>226.5</v>
      </c>
      <c r="L127" s="46">
        <v>99.8</v>
      </c>
    </row>
    <row r="128" spans="2:12" ht="21" customHeight="1">
      <c r="B128" s="29" t="s">
        <v>106</v>
      </c>
      <c r="C128" s="30"/>
      <c r="D128" s="30"/>
      <c r="E128" s="30"/>
      <c r="F128" s="30"/>
      <c r="G128" s="31"/>
      <c r="H128" s="32">
        <f>H18+H40+H46+H54+H59+H94+H99+H104+H109+H118+H123</f>
        <v>31253.100000000006</v>
      </c>
      <c r="I128" s="50"/>
      <c r="J128" s="50"/>
      <c r="K128" s="32">
        <f>K18+K40+K46+K54+K59+K94+K99+K104+K109+K118+K123</f>
        <v>30547.4</v>
      </c>
      <c r="L128" s="57">
        <v>97.7</v>
      </c>
    </row>
    <row r="129" ht="12.75">
      <c r="G129" s="3"/>
    </row>
    <row r="130" ht="12.75">
      <c r="G130" s="3"/>
    </row>
    <row r="131" ht="12.75">
      <c r="G131" s="3"/>
    </row>
    <row r="132" ht="12.75">
      <c r="G132" s="3"/>
    </row>
    <row r="133" ht="19.5" customHeight="1">
      <c r="G133" s="3"/>
    </row>
    <row r="134" ht="12.75">
      <c r="G134" s="3"/>
    </row>
    <row r="135" ht="12.75">
      <c r="G135" s="3"/>
    </row>
    <row r="136" ht="12.75">
      <c r="G136" s="3"/>
    </row>
    <row r="137" ht="12.75">
      <c r="G137" s="3"/>
    </row>
    <row r="138" ht="12.75">
      <c r="G138" s="3"/>
    </row>
    <row r="139" ht="12.75">
      <c r="G139" s="3"/>
    </row>
    <row r="140" ht="12.75">
      <c r="G140" s="3"/>
    </row>
    <row r="141" ht="12.75">
      <c r="G141" s="3"/>
    </row>
    <row r="142" ht="12.75">
      <c r="G142" s="3"/>
    </row>
    <row r="143" ht="12.75">
      <c r="G143" s="3"/>
    </row>
    <row r="144" ht="12.75">
      <c r="G144" s="3"/>
    </row>
    <row r="145" ht="12.75">
      <c r="G145" s="3"/>
    </row>
    <row r="146" ht="12.75">
      <c r="G146" s="3"/>
    </row>
    <row r="147" ht="12.75">
      <c r="G147" s="3"/>
    </row>
    <row r="148" ht="12.75">
      <c r="G148" s="3"/>
    </row>
    <row r="149" ht="12.75">
      <c r="G149" s="3"/>
    </row>
    <row r="150" ht="12.75">
      <c r="G150" s="3"/>
    </row>
    <row r="151" ht="12.75">
      <c r="G151" s="3"/>
    </row>
    <row r="152" ht="12.75">
      <c r="G152" s="3"/>
    </row>
    <row r="153" ht="12.75">
      <c r="G153" s="3"/>
    </row>
  </sheetData>
  <sheetProtection/>
  <mergeCells count="16">
    <mergeCell ref="F1:L6"/>
    <mergeCell ref="G15:G16"/>
    <mergeCell ref="K15:K16"/>
    <mergeCell ref="L15:L16"/>
    <mergeCell ref="K14:L14"/>
    <mergeCell ref="I15:I16"/>
    <mergeCell ref="J15:J16"/>
    <mergeCell ref="B15:B16"/>
    <mergeCell ref="E15:E16"/>
    <mergeCell ref="F15:F16"/>
    <mergeCell ref="C15:C16"/>
    <mergeCell ref="G14:H14"/>
    <mergeCell ref="A8:H12"/>
    <mergeCell ref="D15:D16"/>
    <mergeCell ref="H15:H16"/>
    <mergeCell ref="A15:A16"/>
  </mergeCells>
  <printOptions/>
  <pageMargins left="0.52" right="0.19" top="0.4" bottom="0.28" header="0.17" footer="0.16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7"/>
  <sheetViews>
    <sheetView tabSelected="1" workbookViewId="0" topLeftCell="B1">
      <selection activeCell="C3" sqref="C3"/>
    </sheetView>
  </sheetViews>
  <sheetFormatPr defaultColWidth="9.00390625" defaultRowHeight="12.75"/>
  <cols>
    <col min="1" max="1" width="0.37109375" style="3" hidden="1" customWidth="1"/>
    <col min="2" max="2" width="36.375" style="2" customWidth="1"/>
    <col min="3" max="3" width="13.75390625" style="2" customWidth="1"/>
    <col min="4" max="6" width="9.375" style="2" customWidth="1"/>
    <col min="7" max="7" width="9.125" style="0" customWidth="1"/>
    <col min="8" max="8" width="8.875" style="0" hidden="1" customWidth="1"/>
  </cols>
  <sheetData>
    <row r="1" spans="4:10" ht="12.75" customHeight="1">
      <c r="D1" s="67" t="s">
        <v>182</v>
      </c>
      <c r="E1" s="67"/>
      <c r="F1" s="67"/>
      <c r="G1" s="67"/>
      <c r="H1" s="67"/>
      <c r="I1" s="67"/>
      <c r="J1" s="67"/>
    </row>
    <row r="2" spans="4:10" ht="12.75">
      <c r="D2" s="67"/>
      <c r="E2" s="67"/>
      <c r="F2" s="67"/>
      <c r="G2" s="67"/>
      <c r="H2" s="67"/>
      <c r="I2" s="67"/>
      <c r="J2" s="67"/>
    </row>
    <row r="3" spans="4:10" ht="12.75">
      <c r="D3" s="67"/>
      <c r="E3" s="67"/>
      <c r="F3" s="67"/>
      <c r="G3" s="67"/>
      <c r="H3" s="67"/>
      <c r="I3" s="67"/>
      <c r="J3" s="67"/>
    </row>
    <row r="4" spans="3:10" ht="12.75">
      <c r="C4" s="1"/>
      <c r="D4" s="67"/>
      <c r="E4" s="67"/>
      <c r="F4" s="67"/>
      <c r="G4" s="67"/>
      <c r="H4" s="67"/>
      <c r="I4" s="67"/>
      <c r="J4" s="67"/>
    </row>
    <row r="5" spans="4:10" ht="12.75">
      <c r="D5" s="67"/>
      <c r="E5" s="67"/>
      <c r="F5" s="67"/>
      <c r="G5" s="67"/>
      <c r="H5" s="67"/>
      <c r="I5" s="67"/>
      <c r="J5" s="67"/>
    </row>
    <row r="6" spans="4:10" ht="12.75">
      <c r="D6" s="67"/>
      <c r="E6" s="67"/>
      <c r="F6" s="67"/>
      <c r="G6" s="67"/>
      <c r="H6" s="67"/>
      <c r="I6" s="67"/>
      <c r="J6" s="67"/>
    </row>
    <row r="8" spans="1:10" ht="12.75" customHeight="1">
      <c r="A8" s="62" t="s">
        <v>181</v>
      </c>
      <c r="B8" s="62"/>
      <c r="C8" s="62"/>
      <c r="D8" s="62"/>
      <c r="E8" s="62"/>
      <c r="F8" s="62"/>
      <c r="G8" s="62"/>
      <c r="H8" s="62"/>
      <c r="I8" s="62"/>
      <c r="J8" s="62"/>
    </row>
    <row r="9" spans="1:10" ht="12.75">
      <c r="A9" s="62"/>
      <c r="B9" s="62"/>
      <c r="C9" s="62"/>
      <c r="D9" s="62"/>
      <c r="E9" s="62"/>
      <c r="F9" s="62"/>
      <c r="G9" s="62"/>
      <c r="H9" s="62"/>
      <c r="I9" s="62"/>
      <c r="J9" s="62"/>
    </row>
    <row r="10" spans="1:10" ht="12.75">
      <c r="A10" s="62"/>
      <c r="B10" s="62"/>
      <c r="C10" s="62"/>
      <c r="D10" s="62"/>
      <c r="E10" s="62"/>
      <c r="F10" s="62"/>
      <c r="G10" s="62"/>
      <c r="H10" s="62"/>
      <c r="I10" s="62"/>
      <c r="J10" s="62"/>
    </row>
    <row r="11" spans="1:10" ht="12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</row>
    <row r="12" spans="1:10" ht="12.75" customHeight="1" hidden="1">
      <c r="A12" s="62"/>
      <c r="B12" s="62"/>
      <c r="C12" s="62"/>
      <c r="D12" s="62"/>
      <c r="E12" s="62"/>
      <c r="F12" s="62"/>
      <c r="G12" s="62"/>
      <c r="H12" s="62"/>
      <c r="I12" s="62"/>
      <c r="J12" s="62"/>
    </row>
    <row r="13" spans="1:7" ht="12.75">
      <c r="A13" s="9"/>
      <c r="B13" s="10"/>
      <c r="C13" s="11"/>
      <c r="D13" s="11"/>
      <c r="E13" s="11"/>
      <c r="F13" s="11"/>
      <c r="G13" s="11"/>
    </row>
    <row r="14" spans="1:10" ht="13.5" thickBot="1">
      <c r="A14" s="9"/>
      <c r="B14" s="10"/>
      <c r="C14" s="11"/>
      <c r="D14" s="11"/>
      <c r="E14" s="11"/>
      <c r="F14" s="11"/>
      <c r="G14" s="11"/>
      <c r="I14" s="68" t="s">
        <v>33</v>
      </c>
      <c r="J14" s="68"/>
    </row>
    <row r="15" spans="1:10" ht="13.5" customHeight="1">
      <c r="A15" s="65" t="s">
        <v>0</v>
      </c>
      <c r="B15" s="58" t="s">
        <v>1</v>
      </c>
      <c r="C15" s="58" t="s">
        <v>42</v>
      </c>
      <c r="D15" s="58" t="s">
        <v>41</v>
      </c>
      <c r="E15" s="59" t="s">
        <v>38</v>
      </c>
      <c r="F15" s="59" t="s">
        <v>39</v>
      </c>
      <c r="G15" s="58" t="s">
        <v>177</v>
      </c>
      <c r="H15" s="73"/>
      <c r="I15" s="74" t="s">
        <v>178</v>
      </c>
      <c r="J15" s="74" t="s">
        <v>179</v>
      </c>
    </row>
    <row r="16" spans="1:10" ht="30.75" customHeight="1" thickBot="1">
      <c r="A16" s="66"/>
      <c r="B16" s="58"/>
      <c r="C16" s="58"/>
      <c r="D16" s="58"/>
      <c r="E16" s="60"/>
      <c r="F16" s="60"/>
      <c r="G16" s="58"/>
      <c r="H16" s="73"/>
      <c r="I16" s="75"/>
      <c r="J16" s="75"/>
    </row>
    <row r="17" spans="1:10" ht="99" customHeight="1">
      <c r="A17" s="8"/>
      <c r="B17" s="14" t="s">
        <v>114</v>
      </c>
      <c r="C17" s="76" t="s">
        <v>6</v>
      </c>
      <c r="D17" s="77"/>
      <c r="E17" s="52"/>
      <c r="F17" s="77"/>
      <c r="G17" s="49">
        <f>G19+G20+G21+G22</f>
        <v>310</v>
      </c>
      <c r="H17" s="72"/>
      <c r="I17" s="49">
        <f>I19+I20+I21+I22</f>
        <v>309.9</v>
      </c>
      <c r="J17" s="91">
        <v>99.9</v>
      </c>
    </row>
    <row r="18" spans="1:10" ht="108" customHeight="1">
      <c r="A18" s="8"/>
      <c r="B18" s="15" t="s">
        <v>68</v>
      </c>
      <c r="C18" s="41" t="s">
        <v>54</v>
      </c>
      <c r="D18" s="78"/>
      <c r="E18" s="39"/>
      <c r="F18" s="78"/>
      <c r="G18" s="38">
        <f>G17</f>
        <v>310</v>
      </c>
      <c r="H18" s="72"/>
      <c r="I18" s="38">
        <f>I17</f>
        <v>309.9</v>
      </c>
      <c r="J18" s="90">
        <v>99.9</v>
      </c>
    </row>
    <row r="19" spans="1:10" ht="78.75" customHeight="1">
      <c r="A19" s="8"/>
      <c r="B19" s="15" t="s">
        <v>123</v>
      </c>
      <c r="C19" s="40" t="s">
        <v>53</v>
      </c>
      <c r="D19" s="40" t="s">
        <v>20</v>
      </c>
      <c r="E19" s="39" t="s">
        <v>11</v>
      </c>
      <c r="F19" s="37" t="s">
        <v>16</v>
      </c>
      <c r="G19" s="42">
        <v>137.6</v>
      </c>
      <c r="H19" s="72"/>
      <c r="I19" s="42">
        <v>137.5</v>
      </c>
      <c r="J19" s="90">
        <v>99.9</v>
      </c>
    </row>
    <row r="20" spans="1:10" ht="60" customHeight="1">
      <c r="A20" s="8"/>
      <c r="B20" s="15" t="s">
        <v>90</v>
      </c>
      <c r="C20" s="40" t="s">
        <v>96</v>
      </c>
      <c r="D20" s="40" t="s">
        <v>20</v>
      </c>
      <c r="E20" s="39" t="s">
        <v>11</v>
      </c>
      <c r="F20" s="37" t="s">
        <v>16</v>
      </c>
      <c r="G20" s="42">
        <v>12.8</v>
      </c>
      <c r="H20" s="72"/>
      <c r="I20" s="42">
        <v>12.8</v>
      </c>
      <c r="J20" s="90">
        <v>100</v>
      </c>
    </row>
    <row r="21" spans="1:10" ht="62.25" customHeight="1">
      <c r="A21" s="4"/>
      <c r="B21" s="15" t="s">
        <v>104</v>
      </c>
      <c r="C21" s="40" t="s">
        <v>103</v>
      </c>
      <c r="D21" s="40" t="s">
        <v>20</v>
      </c>
      <c r="E21" s="39" t="s">
        <v>11</v>
      </c>
      <c r="F21" s="37" t="s">
        <v>16</v>
      </c>
      <c r="G21" s="42">
        <v>1.2</v>
      </c>
      <c r="H21" s="72"/>
      <c r="I21" s="42">
        <v>1.2</v>
      </c>
      <c r="J21" s="90">
        <v>100</v>
      </c>
    </row>
    <row r="22" spans="1:10" ht="62.25" customHeight="1">
      <c r="A22" s="5"/>
      <c r="B22" s="24" t="s">
        <v>136</v>
      </c>
      <c r="C22" s="40" t="s">
        <v>137</v>
      </c>
      <c r="D22" s="40" t="s">
        <v>20</v>
      </c>
      <c r="E22" s="39" t="s">
        <v>11</v>
      </c>
      <c r="F22" s="37" t="s">
        <v>16</v>
      </c>
      <c r="G22" s="42">
        <v>158.4</v>
      </c>
      <c r="H22" s="72"/>
      <c r="I22" s="42">
        <v>158.4</v>
      </c>
      <c r="J22" s="90">
        <v>100</v>
      </c>
    </row>
    <row r="23" spans="1:10" ht="64.5" customHeight="1">
      <c r="A23" s="5"/>
      <c r="B23" s="14" t="s">
        <v>115</v>
      </c>
      <c r="C23" s="79" t="s">
        <v>10</v>
      </c>
      <c r="D23" s="54"/>
      <c r="E23" s="52"/>
      <c r="F23" s="47"/>
      <c r="G23" s="55">
        <f>G25+G26+G27+G28+G29+G30+G31+G32+G33+G34+G35+G36+G37</f>
        <v>7137.999999999999</v>
      </c>
      <c r="H23" s="72"/>
      <c r="I23" s="55">
        <f>I25+I26+I27+I28+I29+I30+I31+I32+I33+I34+I35+I36+I37</f>
        <v>7071.9</v>
      </c>
      <c r="J23" s="91">
        <v>99.1</v>
      </c>
    </row>
    <row r="24" spans="1:10" ht="62.25" customHeight="1">
      <c r="A24" s="5"/>
      <c r="B24" s="15" t="s">
        <v>80</v>
      </c>
      <c r="C24" s="41" t="s">
        <v>60</v>
      </c>
      <c r="D24" s="40"/>
      <c r="E24" s="39" t="s">
        <v>12</v>
      </c>
      <c r="F24" s="37" t="s">
        <v>11</v>
      </c>
      <c r="G24" s="42">
        <f>G23</f>
        <v>7137.999999999999</v>
      </c>
      <c r="H24" s="72"/>
      <c r="I24" s="42">
        <f>I23</f>
        <v>7071.9</v>
      </c>
      <c r="J24" s="90">
        <v>99.1</v>
      </c>
    </row>
    <row r="25" spans="1:10" ht="63" customHeight="1">
      <c r="A25" s="5"/>
      <c r="B25" s="15" t="s">
        <v>92</v>
      </c>
      <c r="C25" s="40" t="s">
        <v>93</v>
      </c>
      <c r="D25" s="40" t="s">
        <v>20</v>
      </c>
      <c r="E25" s="39" t="s">
        <v>12</v>
      </c>
      <c r="F25" s="37" t="s">
        <v>11</v>
      </c>
      <c r="G25" s="42">
        <v>61.1</v>
      </c>
      <c r="H25" s="72"/>
      <c r="I25" s="42">
        <v>61</v>
      </c>
      <c r="J25" s="90">
        <v>100</v>
      </c>
    </row>
    <row r="26" spans="1:10" ht="53.25" customHeight="1">
      <c r="A26" s="5"/>
      <c r="B26" s="15" t="s">
        <v>75</v>
      </c>
      <c r="C26" s="40" t="s">
        <v>61</v>
      </c>
      <c r="D26" s="40" t="s">
        <v>20</v>
      </c>
      <c r="E26" s="39" t="s">
        <v>12</v>
      </c>
      <c r="F26" s="37" t="s">
        <v>11</v>
      </c>
      <c r="G26" s="42">
        <v>4005</v>
      </c>
      <c r="H26" s="72"/>
      <c r="I26" s="42">
        <v>4003.8</v>
      </c>
      <c r="J26" s="90">
        <v>99.9</v>
      </c>
    </row>
    <row r="27" spans="1:10" ht="45" customHeight="1">
      <c r="A27" s="5"/>
      <c r="B27" s="15" t="s">
        <v>118</v>
      </c>
      <c r="C27" s="40" t="s">
        <v>61</v>
      </c>
      <c r="D27" s="40" t="s">
        <v>21</v>
      </c>
      <c r="E27" s="39" t="s">
        <v>12</v>
      </c>
      <c r="F27" s="37" t="s">
        <v>11</v>
      </c>
      <c r="G27" s="42">
        <v>0.5</v>
      </c>
      <c r="H27" s="72"/>
      <c r="I27" s="42">
        <v>0.2</v>
      </c>
      <c r="J27" s="90">
        <v>40</v>
      </c>
    </row>
    <row r="28" spans="1:10" ht="72" customHeight="1">
      <c r="A28" s="5"/>
      <c r="B28" s="15" t="s">
        <v>81</v>
      </c>
      <c r="C28" s="40" t="s">
        <v>70</v>
      </c>
      <c r="D28" s="40" t="s">
        <v>20</v>
      </c>
      <c r="E28" s="39" t="s">
        <v>121</v>
      </c>
      <c r="F28" s="37" t="s">
        <v>12</v>
      </c>
      <c r="G28" s="42">
        <v>179.1</v>
      </c>
      <c r="H28" s="72"/>
      <c r="I28" s="42">
        <v>179</v>
      </c>
      <c r="J28" s="90">
        <v>99.9</v>
      </c>
    </row>
    <row r="29" spans="1:10" ht="57" customHeight="1">
      <c r="A29" s="5"/>
      <c r="B29" s="15" t="s">
        <v>82</v>
      </c>
      <c r="C29" s="40" t="s">
        <v>71</v>
      </c>
      <c r="D29" s="40" t="s">
        <v>20</v>
      </c>
      <c r="E29" s="39" t="s">
        <v>12</v>
      </c>
      <c r="F29" s="37" t="s">
        <v>11</v>
      </c>
      <c r="G29" s="42">
        <v>277.2</v>
      </c>
      <c r="H29" s="72"/>
      <c r="I29" s="42">
        <v>277.1</v>
      </c>
      <c r="J29" s="90">
        <v>99.9</v>
      </c>
    </row>
    <row r="30" spans="1:10" ht="56.25" customHeight="1">
      <c r="A30" s="5"/>
      <c r="B30" s="15" t="s">
        <v>83</v>
      </c>
      <c r="C30" s="40" t="s">
        <v>72</v>
      </c>
      <c r="D30" s="40" t="s">
        <v>20</v>
      </c>
      <c r="E30" s="39" t="s">
        <v>12</v>
      </c>
      <c r="F30" s="37" t="s">
        <v>11</v>
      </c>
      <c r="G30" s="42">
        <v>159.3</v>
      </c>
      <c r="H30" s="72"/>
      <c r="I30" s="42">
        <v>159.3</v>
      </c>
      <c r="J30" s="90">
        <v>100</v>
      </c>
    </row>
    <row r="31" spans="1:10" ht="71.25" customHeight="1">
      <c r="A31" s="5"/>
      <c r="B31" s="15" t="s">
        <v>89</v>
      </c>
      <c r="C31" s="40" t="s">
        <v>73</v>
      </c>
      <c r="D31" s="40" t="s">
        <v>20</v>
      </c>
      <c r="E31" s="39" t="s">
        <v>12</v>
      </c>
      <c r="F31" s="37" t="s">
        <v>11</v>
      </c>
      <c r="G31" s="42">
        <v>200</v>
      </c>
      <c r="H31" s="72"/>
      <c r="I31" s="42">
        <v>197</v>
      </c>
      <c r="J31" s="90">
        <v>98.5</v>
      </c>
    </row>
    <row r="32" spans="1:10" ht="66" customHeight="1">
      <c r="A32" s="5"/>
      <c r="B32" s="15" t="s">
        <v>84</v>
      </c>
      <c r="C32" s="40" t="s">
        <v>74</v>
      </c>
      <c r="D32" s="40" t="s">
        <v>20</v>
      </c>
      <c r="E32" s="39" t="s">
        <v>12</v>
      </c>
      <c r="F32" s="37" t="s">
        <v>11</v>
      </c>
      <c r="G32" s="42">
        <v>145</v>
      </c>
      <c r="H32" s="72"/>
      <c r="I32" s="42">
        <v>143</v>
      </c>
      <c r="J32" s="90">
        <v>98.6</v>
      </c>
    </row>
    <row r="33" spans="1:10" ht="57" customHeight="1">
      <c r="A33" s="5"/>
      <c r="B33" s="25" t="s">
        <v>76</v>
      </c>
      <c r="C33" s="40" t="s">
        <v>95</v>
      </c>
      <c r="D33" s="40" t="s">
        <v>21</v>
      </c>
      <c r="E33" s="39" t="s">
        <v>12</v>
      </c>
      <c r="F33" s="37" t="s">
        <v>11</v>
      </c>
      <c r="G33" s="42">
        <v>25.2</v>
      </c>
      <c r="H33" s="72"/>
      <c r="I33" s="42">
        <v>25.2</v>
      </c>
      <c r="J33" s="90">
        <v>100</v>
      </c>
    </row>
    <row r="34" spans="1:10" ht="65.25" customHeight="1">
      <c r="A34" s="5"/>
      <c r="B34" s="25" t="s">
        <v>94</v>
      </c>
      <c r="C34" s="40" t="s">
        <v>95</v>
      </c>
      <c r="D34" s="40" t="s">
        <v>20</v>
      </c>
      <c r="E34" s="39" t="s">
        <v>12</v>
      </c>
      <c r="F34" s="37" t="s">
        <v>11</v>
      </c>
      <c r="G34" s="42">
        <v>1462.2</v>
      </c>
      <c r="H34" s="72"/>
      <c r="I34" s="42">
        <v>1402.9</v>
      </c>
      <c r="J34" s="90">
        <v>95.9</v>
      </c>
    </row>
    <row r="35" spans="1:10" ht="124.5" customHeight="1">
      <c r="A35" s="5"/>
      <c r="B35" s="20" t="s">
        <v>116</v>
      </c>
      <c r="C35" s="80" t="s">
        <v>145</v>
      </c>
      <c r="D35" s="80" t="s">
        <v>23</v>
      </c>
      <c r="E35" s="81" t="s">
        <v>12</v>
      </c>
      <c r="F35" s="82" t="s">
        <v>11</v>
      </c>
      <c r="G35" s="83">
        <v>182</v>
      </c>
      <c r="H35" s="72"/>
      <c r="I35" s="83">
        <v>182</v>
      </c>
      <c r="J35" s="90">
        <v>100</v>
      </c>
    </row>
    <row r="36" spans="1:10" ht="54.75">
      <c r="A36" s="5"/>
      <c r="B36" s="15" t="s">
        <v>170</v>
      </c>
      <c r="C36" s="40" t="s">
        <v>171</v>
      </c>
      <c r="D36" s="80" t="s">
        <v>21</v>
      </c>
      <c r="E36" s="81" t="s">
        <v>12</v>
      </c>
      <c r="F36" s="82" t="s">
        <v>11</v>
      </c>
      <c r="G36" s="83">
        <v>12.7</v>
      </c>
      <c r="H36" s="72"/>
      <c r="I36" s="83">
        <v>12.7</v>
      </c>
      <c r="J36" s="90">
        <v>100</v>
      </c>
    </row>
    <row r="37" spans="1:10" ht="96">
      <c r="A37" s="5"/>
      <c r="B37" s="15" t="s">
        <v>174</v>
      </c>
      <c r="C37" s="40" t="s">
        <v>175</v>
      </c>
      <c r="D37" s="80" t="s">
        <v>20</v>
      </c>
      <c r="E37" s="81" t="s">
        <v>12</v>
      </c>
      <c r="F37" s="82" t="s">
        <v>11</v>
      </c>
      <c r="G37" s="83">
        <v>428.7</v>
      </c>
      <c r="H37" s="72"/>
      <c r="I37" s="83">
        <v>428.7</v>
      </c>
      <c r="J37" s="90">
        <v>100</v>
      </c>
    </row>
    <row r="38" spans="1:10" ht="82.5">
      <c r="A38" s="5"/>
      <c r="B38" s="14" t="s">
        <v>57</v>
      </c>
      <c r="C38" s="79" t="s">
        <v>11</v>
      </c>
      <c r="D38" s="54"/>
      <c r="E38" s="52"/>
      <c r="F38" s="47"/>
      <c r="G38" s="55">
        <f>G39+G41</f>
        <v>2098.7000000000003</v>
      </c>
      <c r="H38" s="72"/>
      <c r="I38" s="55">
        <f>I39+I41</f>
        <v>1848.7</v>
      </c>
      <c r="J38" s="91">
        <v>88.1</v>
      </c>
    </row>
    <row r="39" spans="1:10" ht="41.25">
      <c r="A39" s="5"/>
      <c r="B39" s="15" t="s">
        <v>98</v>
      </c>
      <c r="C39" s="41" t="s">
        <v>58</v>
      </c>
      <c r="D39" s="40"/>
      <c r="E39" s="39"/>
      <c r="F39" s="37"/>
      <c r="G39" s="42">
        <f>G40</f>
        <v>1015.6</v>
      </c>
      <c r="H39" s="72"/>
      <c r="I39" s="42">
        <f>I40</f>
        <v>1015.5</v>
      </c>
      <c r="J39" s="90">
        <v>99.9</v>
      </c>
    </row>
    <row r="40" spans="1:10" ht="82.5">
      <c r="A40" s="5"/>
      <c r="B40" s="15" t="s">
        <v>69</v>
      </c>
      <c r="C40" s="41" t="s">
        <v>59</v>
      </c>
      <c r="D40" s="40" t="s">
        <v>20</v>
      </c>
      <c r="E40" s="39" t="s">
        <v>12</v>
      </c>
      <c r="F40" s="37" t="s">
        <v>11</v>
      </c>
      <c r="G40" s="42">
        <v>1015.6</v>
      </c>
      <c r="H40" s="72"/>
      <c r="I40" s="42">
        <v>1015.5</v>
      </c>
      <c r="J40" s="90">
        <v>99.9</v>
      </c>
    </row>
    <row r="41" spans="1:10" ht="54.75">
      <c r="A41" s="5"/>
      <c r="B41" s="23" t="s">
        <v>166</v>
      </c>
      <c r="C41" s="41" t="s">
        <v>164</v>
      </c>
      <c r="D41" s="40"/>
      <c r="E41" s="39"/>
      <c r="F41" s="37"/>
      <c r="G41" s="42">
        <f>G42+G43</f>
        <v>1083.1000000000001</v>
      </c>
      <c r="H41" s="72"/>
      <c r="I41" s="42">
        <f>I42+I43</f>
        <v>833.2</v>
      </c>
      <c r="J41" s="90">
        <v>76.9</v>
      </c>
    </row>
    <row r="42" spans="1:10" ht="129.75" customHeight="1">
      <c r="A42" s="5"/>
      <c r="B42" s="15" t="s">
        <v>167</v>
      </c>
      <c r="C42" s="41" t="s">
        <v>165</v>
      </c>
      <c r="D42" s="40" t="s">
        <v>20</v>
      </c>
      <c r="E42" s="39" t="s">
        <v>12</v>
      </c>
      <c r="F42" s="37" t="s">
        <v>6</v>
      </c>
      <c r="G42" s="42">
        <v>41.7</v>
      </c>
      <c r="H42" s="72"/>
      <c r="I42" s="42">
        <v>41.7</v>
      </c>
      <c r="J42" s="90">
        <v>100</v>
      </c>
    </row>
    <row r="43" spans="1:10" ht="113.25" customHeight="1">
      <c r="A43" s="5"/>
      <c r="B43" s="15" t="s">
        <v>168</v>
      </c>
      <c r="C43" s="40" t="s">
        <v>169</v>
      </c>
      <c r="D43" s="40" t="s">
        <v>20</v>
      </c>
      <c r="E43" s="39" t="s">
        <v>12</v>
      </c>
      <c r="F43" s="37" t="s">
        <v>6</v>
      </c>
      <c r="G43" s="42">
        <v>1041.4</v>
      </c>
      <c r="H43" s="72"/>
      <c r="I43" s="42">
        <v>791.5</v>
      </c>
      <c r="J43" s="90">
        <v>76</v>
      </c>
    </row>
    <row r="44" spans="1:10" ht="67.5" customHeight="1">
      <c r="A44" s="5"/>
      <c r="B44" s="14" t="s">
        <v>142</v>
      </c>
      <c r="C44" s="79" t="s">
        <v>7</v>
      </c>
      <c r="D44" s="54"/>
      <c r="E44" s="52"/>
      <c r="F44" s="47"/>
      <c r="G44" s="55">
        <f>G48+G49</f>
        <v>2988.7000000000003</v>
      </c>
      <c r="H44" s="72"/>
      <c r="I44" s="55">
        <f>I48+I49</f>
        <v>2988.7000000000003</v>
      </c>
      <c r="J44" s="91">
        <v>100</v>
      </c>
    </row>
    <row r="45" spans="1:10" ht="69">
      <c r="A45" s="5"/>
      <c r="B45" s="15" t="s">
        <v>148</v>
      </c>
      <c r="C45" s="41" t="s">
        <v>144</v>
      </c>
      <c r="D45" s="40"/>
      <c r="E45" s="39"/>
      <c r="F45" s="37"/>
      <c r="G45" s="42">
        <f>G44</f>
        <v>2988.7000000000003</v>
      </c>
      <c r="H45" s="72"/>
      <c r="I45" s="42">
        <f>I44</f>
        <v>2988.7000000000003</v>
      </c>
      <c r="J45" s="90">
        <v>100</v>
      </c>
    </row>
    <row r="46" spans="1:10" ht="54.75">
      <c r="A46" s="5"/>
      <c r="B46" s="15" t="s">
        <v>149</v>
      </c>
      <c r="C46" s="41" t="s">
        <v>147</v>
      </c>
      <c r="D46" s="40"/>
      <c r="E46" s="39"/>
      <c r="F46" s="37"/>
      <c r="G46" s="42">
        <f>G45</f>
        <v>2988.7000000000003</v>
      </c>
      <c r="H46" s="72"/>
      <c r="I46" s="42">
        <f>I45</f>
        <v>2988.7000000000003</v>
      </c>
      <c r="J46" s="90">
        <v>100</v>
      </c>
    </row>
    <row r="47" spans="1:10" ht="63.75" customHeight="1">
      <c r="A47" s="5"/>
      <c r="B47" s="15" t="s">
        <v>155</v>
      </c>
      <c r="C47" s="40" t="s">
        <v>146</v>
      </c>
      <c r="D47" s="40"/>
      <c r="E47" s="39"/>
      <c r="F47" s="37"/>
      <c r="G47" s="42">
        <f>G48+G49</f>
        <v>2988.7000000000003</v>
      </c>
      <c r="H47" s="72"/>
      <c r="I47" s="42">
        <f>I48+I49</f>
        <v>2988.7000000000003</v>
      </c>
      <c r="J47" s="90">
        <v>100</v>
      </c>
    </row>
    <row r="48" spans="1:10" ht="13.5">
      <c r="A48" s="5"/>
      <c r="B48" s="15" t="s">
        <v>153</v>
      </c>
      <c r="C48" s="40" t="s">
        <v>146</v>
      </c>
      <c r="D48" s="40" t="s">
        <v>20</v>
      </c>
      <c r="E48" s="39" t="s">
        <v>12</v>
      </c>
      <c r="F48" s="37" t="s">
        <v>11</v>
      </c>
      <c r="G48" s="42">
        <v>149.4</v>
      </c>
      <c r="H48" s="72"/>
      <c r="I48" s="42">
        <v>149.4</v>
      </c>
      <c r="J48" s="90">
        <v>100</v>
      </c>
    </row>
    <row r="49" spans="1:10" ht="15" customHeight="1">
      <c r="A49" s="5"/>
      <c r="B49" s="15" t="s">
        <v>154</v>
      </c>
      <c r="C49" s="40" t="s">
        <v>146</v>
      </c>
      <c r="D49" s="40" t="s">
        <v>20</v>
      </c>
      <c r="E49" s="39" t="s">
        <v>12</v>
      </c>
      <c r="F49" s="37" t="s">
        <v>11</v>
      </c>
      <c r="G49" s="42">
        <v>2839.3</v>
      </c>
      <c r="H49" s="72"/>
      <c r="I49" s="42">
        <v>2839.3</v>
      </c>
      <c r="J49" s="90">
        <v>100</v>
      </c>
    </row>
    <row r="50" spans="1:10" ht="82.5">
      <c r="A50" s="5"/>
      <c r="B50" s="70" t="s">
        <v>143</v>
      </c>
      <c r="C50" s="79" t="s">
        <v>12</v>
      </c>
      <c r="D50" s="54"/>
      <c r="E50" s="52"/>
      <c r="F50" s="47"/>
      <c r="G50" s="55">
        <f>G52+G53+G54</f>
        <v>1600.4</v>
      </c>
      <c r="H50" s="72"/>
      <c r="I50" s="55">
        <f>I52+I53+I54</f>
        <v>1600.2000000000003</v>
      </c>
      <c r="J50" s="91">
        <v>99.9</v>
      </c>
    </row>
    <row r="51" spans="1:10" ht="69">
      <c r="A51" s="5"/>
      <c r="B51" s="24" t="s">
        <v>138</v>
      </c>
      <c r="C51" s="41" t="s">
        <v>139</v>
      </c>
      <c r="D51" s="40"/>
      <c r="E51" s="39"/>
      <c r="F51" s="37"/>
      <c r="G51" s="42">
        <f>G50</f>
        <v>1600.4</v>
      </c>
      <c r="H51" s="72"/>
      <c r="I51" s="42">
        <f>I50</f>
        <v>1600.2000000000003</v>
      </c>
      <c r="J51" s="90">
        <v>99.9</v>
      </c>
    </row>
    <row r="52" spans="1:10" ht="54.75">
      <c r="A52" s="5"/>
      <c r="B52" s="15" t="s">
        <v>128</v>
      </c>
      <c r="C52" s="40" t="s">
        <v>140</v>
      </c>
      <c r="D52" s="40" t="s">
        <v>20</v>
      </c>
      <c r="E52" s="39" t="s">
        <v>12</v>
      </c>
      <c r="F52" s="37" t="s">
        <v>6</v>
      </c>
      <c r="G52" s="42">
        <v>809.3</v>
      </c>
      <c r="H52" s="72"/>
      <c r="I52" s="42">
        <v>809.2</v>
      </c>
      <c r="J52" s="90">
        <v>99.9</v>
      </c>
    </row>
    <row r="53" spans="1:10" ht="54.75">
      <c r="A53" s="5"/>
      <c r="B53" s="15" t="s">
        <v>128</v>
      </c>
      <c r="C53" s="40" t="s">
        <v>160</v>
      </c>
      <c r="D53" s="40" t="s">
        <v>20</v>
      </c>
      <c r="E53" s="39" t="s">
        <v>12</v>
      </c>
      <c r="F53" s="37" t="s">
        <v>6</v>
      </c>
      <c r="G53" s="42">
        <v>530.1</v>
      </c>
      <c r="H53" s="72"/>
      <c r="I53" s="42">
        <v>530.1</v>
      </c>
      <c r="J53" s="90">
        <v>100</v>
      </c>
    </row>
    <row r="54" spans="1:10" ht="69">
      <c r="A54" s="5"/>
      <c r="B54" s="15" t="s">
        <v>91</v>
      </c>
      <c r="C54" s="40" t="s">
        <v>141</v>
      </c>
      <c r="D54" s="40" t="s">
        <v>20</v>
      </c>
      <c r="E54" s="39" t="s">
        <v>12</v>
      </c>
      <c r="F54" s="37" t="s">
        <v>6</v>
      </c>
      <c r="G54" s="42">
        <v>261</v>
      </c>
      <c r="H54" s="72"/>
      <c r="I54" s="42">
        <v>260.9</v>
      </c>
      <c r="J54" s="90">
        <v>99.9</v>
      </c>
    </row>
    <row r="55" spans="1:10" ht="13.5">
      <c r="A55" s="5"/>
      <c r="B55" s="71" t="s">
        <v>109</v>
      </c>
      <c r="C55" s="76" t="s">
        <v>110</v>
      </c>
      <c r="D55" s="79"/>
      <c r="E55" s="52" t="s">
        <v>6</v>
      </c>
      <c r="F55" s="47" t="s">
        <v>7</v>
      </c>
      <c r="G55" s="55">
        <f>G56</f>
        <v>921.3</v>
      </c>
      <c r="H55" s="72"/>
      <c r="I55" s="55">
        <f>I56</f>
        <v>921.3</v>
      </c>
      <c r="J55" s="91">
        <v>100</v>
      </c>
    </row>
    <row r="56" spans="1:10" ht="155.25" customHeight="1">
      <c r="A56" s="5"/>
      <c r="B56" s="15" t="s">
        <v>108</v>
      </c>
      <c r="C56" s="84" t="s">
        <v>107</v>
      </c>
      <c r="D56" s="84" t="s">
        <v>19</v>
      </c>
      <c r="E56" s="85" t="s">
        <v>6</v>
      </c>
      <c r="F56" s="44" t="s">
        <v>7</v>
      </c>
      <c r="G56" s="44">
        <v>921.3</v>
      </c>
      <c r="H56" s="72"/>
      <c r="I56" s="44">
        <v>921.3</v>
      </c>
      <c r="J56" s="90">
        <v>100</v>
      </c>
    </row>
    <row r="57" spans="1:10" ht="27">
      <c r="A57" s="5"/>
      <c r="B57" s="14" t="s">
        <v>163</v>
      </c>
      <c r="C57" s="71" t="s">
        <v>44</v>
      </c>
      <c r="D57" s="86"/>
      <c r="E57" s="87"/>
      <c r="F57" s="88"/>
      <c r="G57" s="55">
        <f>G59+G60+G61+G62+G63+G64+G65+G66+G67+G68+G69+G70+G71+G72+G73+G74+G75+G76+G77</f>
        <v>16196.000000000002</v>
      </c>
      <c r="H57" s="72"/>
      <c r="I57" s="55">
        <f>I59+I60+I61+I62+I63+I64+I65+I66+I67+I68+I69+I70+I71+I72+I73+I74+I75+I76+I77</f>
        <v>15806.7</v>
      </c>
      <c r="J57" s="91">
        <v>97.6</v>
      </c>
    </row>
    <row r="58" spans="1:10" ht="13.5">
      <c r="A58" s="5"/>
      <c r="B58" s="15" t="s">
        <v>46</v>
      </c>
      <c r="C58" s="89" t="s">
        <v>47</v>
      </c>
      <c r="D58" s="40"/>
      <c r="E58" s="39"/>
      <c r="F58" s="37"/>
      <c r="G58" s="42">
        <f>G57</f>
        <v>16196.000000000002</v>
      </c>
      <c r="H58" s="72"/>
      <c r="I58" s="42">
        <f>I57</f>
        <v>15806.7</v>
      </c>
      <c r="J58" s="90">
        <v>97.6</v>
      </c>
    </row>
    <row r="59" spans="1:10" ht="125.25" customHeight="1">
      <c r="A59" s="5"/>
      <c r="B59" s="15" t="s">
        <v>126</v>
      </c>
      <c r="C59" s="40" t="s">
        <v>45</v>
      </c>
      <c r="D59" s="40" t="s">
        <v>19</v>
      </c>
      <c r="E59" s="39" t="s">
        <v>6</v>
      </c>
      <c r="F59" s="37" t="s">
        <v>7</v>
      </c>
      <c r="G59" s="42">
        <v>2838.5</v>
      </c>
      <c r="H59" s="72"/>
      <c r="I59" s="42">
        <v>2838.4</v>
      </c>
      <c r="J59" s="90">
        <v>99.9</v>
      </c>
    </row>
    <row r="60" spans="1:10" ht="68.25" customHeight="1">
      <c r="A60" s="5"/>
      <c r="B60" s="15" t="s">
        <v>131</v>
      </c>
      <c r="C60" s="40" t="s">
        <v>48</v>
      </c>
      <c r="D60" s="40" t="s">
        <v>20</v>
      </c>
      <c r="E60" s="39" t="s">
        <v>6</v>
      </c>
      <c r="F60" s="37" t="s">
        <v>7</v>
      </c>
      <c r="G60" s="42">
        <v>62.8</v>
      </c>
      <c r="H60" s="72"/>
      <c r="I60" s="42">
        <v>62.7</v>
      </c>
      <c r="J60" s="90">
        <v>99.8</v>
      </c>
    </row>
    <row r="61" spans="1:10" ht="47.25" customHeight="1">
      <c r="A61" s="5"/>
      <c r="B61" s="15" t="s">
        <v>133</v>
      </c>
      <c r="C61" s="40" t="s">
        <v>48</v>
      </c>
      <c r="D61" s="40" t="s">
        <v>21</v>
      </c>
      <c r="E61" s="39" t="s">
        <v>6</v>
      </c>
      <c r="F61" s="37" t="s">
        <v>7</v>
      </c>
      <c r="G61" s="42">
        <v>10</v>
      </c>
      <c r="H61" s="72"/>
      <c r="I61" s="42">
        <v>9.9</v>
      </c>
      <c r="J61" s="90">
        <v>99</v>
      </c>
    </row>
    <row r="62" spans="1:10" ht="75.75" customHeight="1">
      <c r="A62" s="5"/>
      <c r="B62" s="15" t="s">
        <v>150</v>
      </c>
      <c r="C62" s="40" t="s">
        <v>51</v>
      </c>
      <c r="D62" s="40" t="s">
        <v>19</v>
      </c>
      <c r="E62" s="39" t="s">
        <v>6</v>
      </c>
      <c r="F62" s="37" t="s">
        <v>9</v>
      </c>
      <c r="G62" s="42">
        <v>3543</v>
      </c>
      <c r="H62" s="72"/>
      <c r="I62" s="42">
        <v>3540</v>
      </c>
      <c r="J62" s="90">
        <v>99.9</v>
      </c>
    </row>
    <row r="63" spans="1:10" ht="63" customHeight="1">
      <c r="A63" s="5"/>
      <c r="B63" s="15" t="s">
        <v>151</v>
      </c>
      <c r="C63" s="40" t="s">
        <v>51</v>
      </c>
      <c r="D63" s="40" t="s">
        <v>20</v>
      </c>
      <c r="E63" s="39" t="s">
        <v>6</v>
      </c>
      <c r="F63" s="37" t="s">
        <v>9</v>
      </c>
      <c r="G63" s="42">
        <v>1636.4</v>
      </c>
      <c r="H63" s="72"/>
      <c r="I63" s="42">
        <v>1636.3</v>
      </c>
      <c r="J63" s="90">
        <v>99.9</v>
      </c>
    </row>
    <row r="64" spans="1:10" ht="48.75" customHeight="1">
      <c r="A64" s="5"/>
      <c r="B64" s="15" t="s">
        <v>77</v>
      </c>
      <c r="C64" s="40" t="s">
        <v>51</v>
      </c>
      <c r="D64" s="40" t="s">
        <v>21</v>
      </c>
      <c r="E64" s="39" t="s">
        <v>6</v>
      </c>
      <c r="F64" s="37" t="s">
        <v>9</v>
      </c>
      <c r="G64" s="42">
        <v>223.9</v>
      </c>
      <c r="H64" s="72"/>
      <c r="I64" s="42">
        <v>223.9</v>
      </c>
      <c r="J64" s="90">
        <v>100</v>
      </c>
    </row>
    <row r="65" spans="1:10" ht="69" customHeight="1">
      <c r="A65" s="5"/>
      <c r="B65" s="28" t="s">
        <v>130</v>
      </c>
      <c r="C65" s="40" t="s">
        <v>64</v>
      </c>
      <c r="D65" s="39" t="s">
        <v>24</v>
      </c>
      <c r="E65" s="37" t="s">
        <v>14</v>
      </c>
      <c r="F65" s="40" t="s">
        <v>6</v>
      </c>
      <c r="G65" s="42">
        <v>62.4</v>
      </c>
      <c r="H65" s="72"/>
      <c r="I65" s="42">
        <v>62.4</v>
      </c>
      <c r="J65" s="90">
        <v>100</v>
      </c>
    </row>
    <row r="66" spans="1:10" ht="37.5" customHeight="1">
      <c r="A66" s="5"/>
      <c r="B66" s="15" t="s">
        <v>172</v>
      </c>
      <c r="C66" s="40" t="s">
        <v>173</v>
      </c>
      <c r="D66" s="39" t="s">
        <v>24</v>
      </c>
      <c r="E66" s="37" t="s">
        <v>6</v>
      </c>
      <c r="F66" s="40" t="s">
        <v>9</v>
      </c>
      <c r="G66" s="42">
        <v>56</v>
      </c>
      <c r="H66" s="72"/>
      <c r="I66" s="42">
        <v>56</v>
      </c>
      <c r="J66" s="90">
        <v>100</v>
      </c>
    </row>
    <row r="67" spans="1:10" ht="46.5" customHeight="1">
      <c r="A67" s="5"/>
      <c r="B67" s="15" t="s">
        <v>122</v>
      </c>
      <c r="C67" s="40" t="s">
        <v>86</v>
      </c>
      <c r="D67" s="40" t="s">
        <v>21</v>
      </c>
      <c r="E67" s="39" t="s">
        <v>6</v>
      </c>
      <c r="F67" s="37" t="s">
        <v>8</v>
      </c>
      <c r="G67" s="42">
        <v>14</v>
      </c>
      <c r="H67" s="72"/>
      <c r="I67" s="42">
        <v>0</v>
      </c>
      <c r="J67" s="90">
        <v>0</v>
      </c>
    </row>
    <row r="68" spans="1:10" ht="55.5" customHeight="1">
      <c r="A68" s="5"/>
      <c r="B68" s="28" t="s">
        <v>157</v>
      </c>
      <c r="C68" s="40" t="s">
        <v>86</v>
      </c>
      <c r="D68" s="40" t="s">
        <v>24</v>
      </c>
      <c r="E68" s="39" t="s">
        <v>14</v>
      </c>
      <c r="F68" s="37" t="s">
        <v>11</v>
      </c>
      <c r="G68" s="42">
        <v>56</v>
      </c>
      <c r="H68" s="72"/>
      <c r="I68" s="42">
        <v>56</v>
      </c>
      <c r="J68" s="90">
        <v>100</v>
      </c>
    </row>
    <row r="69" spans="1:10" ht="69" customHeight="1">
      <c r="A69" s="4"/>
      <c r="B69" s="17" t="s">
        <v>134</v>
      </c>
      <c r="C69" s="40" t="s">
        <v>87</v>
      </c>
      <c r="D69" s="40" t="s">
        <v>20</v>
      </c>
      <c r="E69" s="39" t="s">
        <v>6</v>
      </c>
      <c r="F69" s="37" t="s">
        <v>9</v>
      </c>
      <c r="G69" s="42">
        <v>113.1</v>
      </c>
      <c r="H69" s="72"/>
      <c r="I69" s="42">
        <v>113.1</v>
      </c>
      <c r="J69" s="90">
        <v>100</v>
      </c>
    </row>
    <row r="70" spans="1:10" ht="60" customHeight="1">
      <c r="A70" s="4"/>
      <c r="B70" s="15" t="s">
        <v>135</v>
      </c>
      <c r="C70" s="40" t="s">
        <v>50</v>
      </c>
      <c r="D70" s="40" t="s">
        <v>21</v>
      </c>
      <c r="E70" s="39" t="s">
        <v>6</v>
      </c>
      <c r="F70" s="37" t="s">
        <v>9</v>
      </c>
      <c r="G70" s="42">
        <v>419.6</v>
      </c>
      <c r="H70" s="72"/>
      <c r="I70" s="42">
        <v>419.5</v>
      </c>
      <c r="J70" s="90">
        <v>99.9</v>
      </c>
    </row>
    <row r="71" spans="1:10" ht="68.25" customHeight="1" thickBot="1">
      <c r="A71" s="12"/>
      <c r="B71" s="27" t="s">
        <v>85</v>
      </c>
      <c r="C71" s="40" t="s">
        <v>62</v>
      </c>
      <c r="D71" s="39" t="s">
        <v>20</v>
      </c>
      <c r="E71" s="37" t="s">
        <v>34</v>
      </c>
      <c r="F71" s="40" t="s">
        <v>34</v>
      </c>
      <c r="G71" s="42">
        <v>130.9</v>
      </c>
      <c r="H71" s="72"/>
      <c r="I71" s="42">
        <v>130.9</v>
      </c>
      <c r="J71" s="90">
        <v>100</v>
      </c>
    </row>
    <row r="72" spans="1:10" ht="83.25" customHeight="1">
      <c r="A72" s="12"/>
      <c r="B72" s="15" t="s">
        <v>102</v>
      </c>
      <c r="C72" s="40" t="s">
        <v>117</v>
      </c>
      <c r="D72" s="40" t="s">
        <v>20</v>
      </c>
      <c r="E72" s="40" t="s">
        <v>15</v>
      </c>
      <c r="F72" s="39" t="s">
        <v>10</v>
      </c>
      <c r="G72" s="42">
        <v>227</v>
      </c>
      <c r="H72" s="72"/>
      <c r="I72" s="42">
        <v>226.5</v>
      </c>
      <c r="J72" s="90">
        <v>99.8</v>
      </c>
    </row>
    <row r="73" spans="1:10" ht="68.25" customHeight="1">
      <c r="A73" s="12"/>
      <c r="B73" s="15" t="s">
        <v>132</v>
      </c>
      <c r="C73" s="40" t="s">
        <v>88</v>
      </c>
      <c r="D73" s="40" t="s">
        <v>20</v>
      </c>
      <c r="E73" s="39" t="s">
        <v>8</v>
      </c>
      <c r="F73" s="37" t="s">
        <v>10</v>
      </c>
      <c r="G73" s="42">
        <v>210</v>
      </c>
      <c r="H73" s="72"/>
      <c r="I73" s="42">
        <v>210</v>
      </c>
      <c r="J73" s="90">
        <v>100</v>
      </c>
    </row>
    <row r="74" spans="2:10" ht="129" customHeight="1">
      <c r="B74" s="15" t="s">
        <v>78</v>
      </c>
      <c r="C74" s="40" t="s">
        <v>52</v>
      </c>
      <c r="D74" s="40" t="s">
        <v>19</v>
      </c>
      <c r="E74" s="39" t="s">
        <v>10</v>
      </c>
      <c r="F74" s="37" t="s">
        <v>11</v>
      </c>
      <c r="G74" s="42">
        <v>178.1</v>
      </c>
      <c r="H74" s="72"/>
      <c r="I74" s="42">
        <v>178.1</v>
      </c>
      <c r="J74" s="90">
        <v>100</v>
      </c>
    </row>
    <row r="75" spans="2:10" ht="64.5" customHeight="1">
      <c r="B75" s="15" t="s">
        <v>79</v>
      </c>
      <c r="C75" s="40" t="s">
        <v>52</v>
      </c>
      <c r="D75" s="40" t="s">
        <v>20</v>
      </c>
      <c r="E75" s="39" t="s">
        <v>10</v>
      </c>
      <c r="F75" s="37" t="s">
        <v>11</v>
      </c>
      <c r="G75" s="42">
        <v>24.6</v>
      </c>
      <c r="H75" s="72"/>
      <c r="I75" s="42">
        <v>24.6</v>
      </c>
      <c r="J75" s="90">
        <v>100</v>
      </c>
    </row>
    <row r="76" spans="2:10" ht="91.5" customHeight="1">
      <c r="B76" s="15" t="s">
        <v>125</v>
      </c>
      <c r="C76" s="40" t="s">
        <v>56</v>
      </c>
      <c r="D76" s="40" t="s">
        <v>20</v>
      </c>
      <c r="E76" s="39" t="s">
        <v>7</v>
      </c>
      <c r="F76" s="37" t="s">
        <v>16</v>
      </c>
      <c r="G76" s="42">
        <v>1694.7</v>
      </c>
      <c r="H76" s="72"/>
      <c r="I76" s="42">
        <v>1323.4</v>
      </c>
      <c r="J76" s="90">
        <v>78.1</v>
      </c>
    </row>
    <row r="77" spans="1:10" ht="96" customHeight="1">
      <c r="A77" s="7"/>
      <c r="B77" s="15" t="s">
        <v>152</v>
      </c>
      <c r="C77" s="40" t="s">
        <v>63</v>
      </c>
      <c r="D77" s="39" t="s">
        <v>23</v>
      </c>
      <c r="E77" s="37" t="s">
        <v>13</v>
      </c>
      <c r="F77" s="40" t="s">
        <v>6</v>
      </c>
      <c r="G77" s="42">
        <v>4695</v>
      </c>
      <c r="H77" s="72"/>
      <c r="I77" s="42">
        <v>4695</v>
      </c>
      <c r="J77" s="90">
        <v>100</v>
      </c>
    </row>
    <row r="78" spans="2:10" ht="21.75" customHeight="1">
      <c r="B78" s="14" t="s">
        <v>106</v>
      </c>
      <c r="C78" s="30"/>
      <c r="D78" s="31"/>
      <c r="E78" s="31"/>
      <c r="F78" s="31"/>
      <c r="G78" s="55">
        <f>G17+G23+G38+G44+G50+G55+G57</f>
        <v>31253.1</v>
      </c>
      <c r="H78" s="72"/>
      <c r="I78" s="55">
        <f>I17+I23+I38+I44+I50+I55+I57</f>
        <v>30547.4</v>
      </c>
      <c r="J78" s="91">
        <v>97.7</v>
      </c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</sheetData>
  <sheetProtection/>
  <mergeCells count="12">
    <mergeCell ref="I15:I16"/>
    <mergeCell ref="J15:J16"/>
    <mergeCell ref="A8:J12"/>
    <mergeCell ref="D1:J6"/>
    <mergeCell ref="I14:J14"/>
    <mergeCell ref="G15:G16"/>
    <mergeCell ref="A15:A16"/>
    <mergeCell ref="D15:D16"/>
    <mergeCell ref="B15:B16"/>
    <mergeCell ref="C15:C16"/>
    <mergeCell ref="E15:E16"/>
    <mergeCell ref="F15:F16"/>
  </mergeCells>
  <printOptions/>
  <pageMargins left="0.52" right="0.19" top="0.4" bottom="0.28" header="0.17" footer="0.16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55.50390625" style="0" customWidth="1"/>
    <col min="3" max="3" width="8.625" style="0" customWidth="1"/>
    <col min="4" max="4" width="17.75390625" style="0" hidden="1" customWidth="1"/>
    <col min="5" max="5" width="7.75390625" style="0" hidden="1" customWidth="1"/>
    <col min="6" max="7" width="8.875" style="0" hidden="1" customWidth="1"/>
    <col min="8" max="8" width="14.625" style="0" customWidth="1"/>
    <col min="12" max="12" width="8.875" style="0" customWidth="1"/>
    <col min="15" max="15" width="8.875" style="0" customWidth="1"/>
  </cols>
  <sheetData>
    <row r="1" spans="1:8" ht="12.75" customHeight="1">
      <c r="A1" s="2"/>
      <c r="B1" s="63"/>
      <c r="C1" s="63"/>
      <c r="D1" s="63"/>
      <c r="E1" s="63"/>
      <c r="F1" s="63"/>
      <c r="G1" s="63"/>
      <c r="H1" s="63"/>
    </row>
    <row r="2" spans="1:8" ht="12.75">
      <c r="A2" s="13"/>
      <c r="B2" s="63"/>
      <c r="C2" s="63"/>
      <c r="D2" s="63"/>
      <c r="E2" s="63"/>
      <c r="F2" s="63"/>
      <c r="G2" s="63"/>
      <c r="H2" s="63"/>
    </row>
    <row r="3" spans="1:8" ht="12.75">
      <c r="A3" s="13"/>
      <c r="B3" s="63"/>
      <c r="C3" s="63"/>
      <c r="D3" s="63"/>
      <c r="E3" s="63"/>
      <c r="F3" s="63"/>
      <c r="G3" s="63"/>
      <c r="H3" s="63"/>
    </row>
    <row r="4" spans="1:8" ht="12.75">
      <c r="A4" s="13"/>
      <c r="B4" s="63"/>
      <c r="C4" s="63"/>
      <c r="D4" s="63"/>
      <c r="E4" s="63"/>
      <c r="F4" s="63"/>
      <c r="G4" s="63"/>
      <c r="H4" s="63"/>
    </row>
    <row r="5" spans="1:8" ht="12.75">
      <c r="A5" s="13"/>
      <c r="B5" s="63"/>
      <c r="C5" s="63"/>
      <c r="D5" s="63"/>
      <c r="E5" s="63"/>
      <c r="F5" s="63"/>
      <c r="G5" s="63"/>
      <c r="H5" s="63"/>
    </row>
    <row r="6" spans="1:8" ht="12.75">
      <c r="A6" s="13"/>
      <c r="B6" s="63"/>
      <c r="C6" s="63"/>
      <c r="D6" s="63"/>
      <c r="E6" s="63"/>
      <c r="F6" s="63"/>
      <c r="G6" s="63"/>
      <c r="H6" s="63"/>
    </row>
    <row r="7" spans="1:4" ht="12.75">
      <c r="A7" s="2"/>
      <c r="B7" s="2"/>
      <c r="C7" s="2"/>
      <c r="D7" s="2"/>
    </row>
    <row r="8" spans="1:4" ht="12.75">
      <c r="A8" s="69"/>
      <c r="B8" s="69"/>
      <c r="C8" s="69"/>
      <c r="D8" s="69"/>
    </row>
    <row r="9" spans="1:8" ht="12.75" customHeight="1">
      <c r="A9" s="92"/>
      <c r="B9" s="92"/>
      <c r="C9" s="92"/>
      <c r="D9" s="92"/>
      <c r="E9" s="93"/>
      <c r="F9" s="93"/>
      <c r="G9" s="93"/>
      <c r="H9" s="93"/>
    </row>
    <row r="10" spans="1:8" ht="12.75">
      <c r="A10" s="92"/>
      <c r="B10" s="92"/>
      <c r="C10" s="92"/>
      <c r="D10" s="92"/>
      <c r="E10" s="93"/>
      <c r="F10" s="93"/>
      <c r="G10" s="93"/>
      <c r="H10" s="93"/>
    </row>
    <row r="11" spans="1:8" ht="30" customHeight="1">
      <c r="A11" s="92"/>
      <c r="B11" s="92"/>
      <c r="C11" s="92"/>
      <c r="D11" s="92"/>
      <c r="E11" s="93"/>
      <c r="F11" s="93"/>
      <c r="G11" s="93"/>
      <c r="H11" s="93"/>
    </row>
    <row r="12" spans="1:8" ht="12.75" hidden="1">
      <c r="A12" s="13"/>
      <c r="B12" s="13"/>
      <c r="C12" s="13"/>
      <c r="D12" s="13"/>
      <c r="E12" s="93"/>
      <c r="F12" s="93"/>
      <c r="G12" s="93"/>
      <c r="H12" s="93"/>
    </row>
    <row r="13" spans="1:8" ht="12.75">
      <c r="A13" s="13"/>
      <c r="B13" s="13"/>
      <c r="C13" s="13"/>
      <c r="D13" s="13"/>
      <c r="E13" s="93"/>
      <c r="F13" s="93"/>
      <c r="G13" s="93"/>
      <c r="H13" s="11"/>
    </row>
    <row r="14" spans="1:8" ht="12.75">
      <c r="A14" s="94"/>
      <c r="B14" s="95"/>
      <c r="C14" s="94"/>
      <c r="D14" s="96"/>
      <c r="E14" s="93"/>
      <c r="F14" s="93"/>
      <c r="G14" s="93"/>
      <c r="H14" s="97"/>
    </row>
    <row r="15" spans="1:8" ht="12.75">
      <c r="A15" s="94"/>
      <c r="B15" s="95"/>
      <c r="C15" s="94"/>
      <c r="D15" s="96"/>
      <c r="E15" s="93"/>
      <c r="F15" s="93"/>
      <c r="G15" s="93"/>
      <c r="H15" s="97"/>
    </row>
    <row r="16" spans="1:8" ht="24" customHeight="1">
      <c r="A16" s="98"/>
      <c r="B16" s="99"/>
      <c r="C16" s="99"/>
      <c r="D16" s="99"/>
      <c r="E16" s="93"/>
      <c r="F16" s="93"/>
      <c r="G16" s="93"/>
      <c r="H16" s="100"/>
    </row>
    <row r="17" spans="1:8" ht="63.75" customHeight="1">
      <c r="A17" s="101"/>
      <c r="B17" s="102"/>
      <c r="C17" s="102"/>
      <c r="D17" s="102"/>
      <c r="E17" s="93"/>
      <c r="F17" s="93"/>
      <c r="G17" s="93"/>
      <c r="H17" s="103"/>
    </row>
    <row r="18" spans="1:8" ht="18" customHeight="1">
      <c r="A18" s="101"/>
      <c r="B18" s="102"/>
      <c r="C18" s="102"/>
      <c r="D18" s="102"/>
      <c r="E18" s="93"/>
      <c r="F18" s="93"/>
      <c r="G18" s="93"/>
      <c r="H18" s="103"/>
    </row>
    <row r="19" spans="1:8" ht="18" customHeight="1">
      <c r="A19" s="101"/>
      <c r="B19" s="102"/>
      <c r="C19" s="102"/>
      <c r="D19" s="102"/>
      <c r="E19" s="93"/>
      <c r="F19" s="93"/>
      <c r="G19" s="93"/>
      <c r="H19" s="100"/>
    </row>
    <row r="20" spans="1:8" ht="18" customHeight="1">
      <c r="A20" s="98"/>
      <c r="B20" s="104"/>
      <c r="C20" s="99"/>
      <c r="D20" s="99"/>
      <c r="E20" s="93"/>
      <c r="F20" s="93"/>
      <c r="G20" s="93"/>
      <c r="H20" s="100"/>
    </row>
    <row r="21" spans="1:8" ht="16.5" customHeight="1">
      <c r="A21" s="101"/>
      <c r="B21" s="102"/>
      <c r="C21" s="102"/>
      <c r="D21" s="102"/>
      <c r="E21" s="93"/>
      <c r="F21" s="93"/>
      <c r="G21" s="93"/>
      <c r="H21" s="103"/>
    </row>
    <row r="22" spans="1:8" ht="31.5" customHeight="1">
      <c r="A22" s="98"/>
      <c r="B22" s="99"/>
      <c r="C22" s="99"/>
      <c r="D22" s="99"/>
      <c r="E22" s="93"/>
      <c r="F22" s="93"/>
      <c r="G22" s="93"/>
      <c r="H22" s="105"/>
    </row>
    <row r="23" spans="1:8" ht="46.5" customHeight="1">
      <c r="A23" s="106"/>
      <c r="B23" s="107"/>
      <c r="C23" s="102"/>
      <c r="D23" s="93"/>
      <c r="E23" s="93"/>
      <c r="F23" s="93"/>
      <c r="G23" s="103"/>
      <c r="H23" s="107"/>
    </row>
    <row r="24" spans="1:8" ht="18" customHeight="1">
      <c r="A24" s="98"/>
      <c r="B24" s="99"/>
      <c r="C24" s="99"/>
      <c r="D24" s="99"/>
      <c r="E24" s="93"/>
      <c r="F24" s="93"/>
      <c r="G24" s="93"/>
      <c r="H24" s="100"/>
    </row>
    <row r="25" spans="1:8" ht="14.25" customHeight="1">
      <c r="A25" s="101"/>
      <c r="B25" s="107"/>
      <c r="C25" s="107"/>
      <c r="D25" s="102"/>
      <c r="E25" s="93"/>
      <c r="F25" s="93"/>
      <c r="G25" s="93"/>
      <c r="H25" s="103"/>
    </row>
    <row r="26" spans="1:8" ht="16.5" customHeight="1">
      <c r="A26" s="98"/>
      <c r="B26" s="99"/>
      <c r="C26" s="99"/>
      <c r="D26" s="99"/>
      <c r="E26" s="93"/>
      <c r="F26" s="93"/>
      <c r="G26" s="93"/>
      <c r="H26" s="100"/>
    </row>
    <row r="27" spans="1:8" ht="15" customHeight="1">
      <c r="A27" s="101"/>
      <c r="B27" s="102"/>
      <c r="C27" s="102"/>
      <c r="D27" s="102"/>
      <c r="E27" s="93"/>
      <c r="F27" s="93"/>
      <c r="G27" s="93"/>
      <c r="H27" s="100"/>
    </row>
    <row r="28" spans="1:8" ht="15" customHeight="1">
      <c r="A28" s="101"/>
      <c r="B28" s="102"/>
      <c r="C28" s="102"/>
      <c r="D28" s="102"/>
      <c r="E28" s="93"/>
      <c r="F28" s="93"/>
      <c r="G28" s="93"/>
      <c r="H28" s="100"/>
    </row>
    <row r="29" spans="1:8" ht="15" customHeight="1">
      <c r="A29" s="98"/>
      <c r="B29" s="104"/>
      <c r="C29" s="104"/>
      <c r="D29" s="102"/>
      <c r="E29" s="93"/>
      <c r="F29" s="93"/>
      <c r="G29" s="93"/>
      <c r="H29" s="100"/>
    </row>
    <row r="30" spans="1:8" ht="15" customHeight="1">
      <c r="A30" s="101"/>
      <c r="B30" s="107"/>
      <c r="C30" s="107"/>
      <c r="D30" s="102"/>
      <c r="E30" s="93"/>
      <c r="F30" s="93"/>
      <c r="G30" s="93"/>
      <c r="H30" s="103"/>
    </row>
    <row r="31" spans="1:8" ht="18.75" customHeight="1">
      <c r="A31" s="98"/>
      <c r="B31" s="99"/>
      <c r="C31" s="99"/>
      <c r="D31" s="99"/>
      <c r="E31" s="93"/>
      <c r="F31" s="93"/>
      <c r="G31" s="93"/>
      <c r="H31" s="100"/>
    </row>
    <row r="32" spans="1:8" ht="15.75" customHeight="1">
      <c r="A32" s="101"/>
      <c r="B32" s="102"/>
      <c r="C32" s="102"/>
      <c r="D32" s="102"/>
      <c r="E32" s="93"/>
      <c r="F32" s="93"/>
      <c r="G32" s="93"/>
      <c r="H32" s="103"/>
    </row>
    <row r="33" spans="1:8" ht="18.75" customHeight="1">
      <c r="A33" s="98"/>
      <c r="B33" s="99"/>
      <c r="C33" s="99"/>
      <c r="D33" s="99"/>
      <c r="E33" s="93"/>
      <c r="F33" s="93"/>
      <c r="G33" s="93"/>
      <c r="H33" s="100"/>
    </row>
    <row r="34" spans="1:8" ht="18" customHeight="1">
      <c r="A34" s="101"/>
      <c r="B34" s="102"/>
      <c r="C34" s="102"/>
      <c r="D34" s="102"/>
      <c r="E34" s="93"/>
      <c r="F34" s="93"/>
      <c r="G34" s="93"/>
      <c r="H34" s="103"/>
    </row>
    <row r="35" spans="1:8" ht="21" customHeight="1">
      <c r="A35" s="98"/>
      <c r="B35" s="99"/>
      <c r="C35" s="99"/>
      <c r="D35" s="99"/>
      <c r="E35" s="93"/>
      <c r="F35" s="93"/>
      <c r="G35" s="93"/>
      <c r="H35" s="100"/>
    </row>
    <row r="36" spans="1:8" ht="18" customHeight="1">
      <c r="A36" s="101"/>
      <c r="B36" s="102"/>
      <c r="C36" s="102"/>
      <c r="D36" s="102"/>
      <c r="E36" s="93"/>
      <c r="F36" s="93"/>
      <c r="G36" s="93"/>
      <c r="H36" s="103"/>
    </row>
    <row r="37" spans="1:8" ht="18" customHeight="1">
      <c r="A37" s="101"/>
      <c r="B37" s="102"/>
      <c r="C37" s="102"/>
      <c r="D37" s="102"/>
      <c r="E37" s="93"/>
      <c r="F37" s="93"/>
      <c r="G37" s="93"/>
      <c r="H37" s="103"/>
    </row>
    <row r="38" spans="1:8" ht="20.25" customHeight="1">
      <c r="A38" s="98"/>
      <c r="B38" s="99"/>
      <c r="C38" s="99"/>
      <c r="D38" s="99"/>
      <c r="E38" s="93"/>
      <c r="F38" s="93"/>
      <c r="G38" s="93"/>
      <c r="H38" s="100"/>
    </row>
    <row r="39" spans="1:8" ht="15.75" customHeight="1">
      <c r="A39" s="101"/>
      <c r="B39" s="102"/>
      <c r="C39" s="102"/>
      <c r="D39" s="102"/>
      <c r="E39" s="93"/>
      <c r="F39" s="93"/>
      <c r="G39" s="93"/>
      <c r="H39" s="103"/>
    </row>
    <row r="40" spans="1:8" ht="18" customHeight="1">
      <c r="A40" s="98"/>
      <c r="B40" s="99"/>
      <c r="C40" s="99"/>
      <c r="D40" s="99"/>
      <c r="E40" s="93"/>
      <c r="F40" s="93"/>
      <c r="G40" s="93"/>
      <c r="H40" s="100"/>
    </row>
    <row r="41" spans="1:8" ht="16.5" customHeight="1">
      <c r="A41" s="101"/>
      <c r="B41" s="102"/>
      <c r="C41" s="102"/>
      <c r="D41" s="102"/>
      <c r="E41" s="93"/>
      <c r="F41" s="93"/>
      <c r="G41" s="93"/>
      <c r="H41" s="108"/>
    </row>
    <row r="42" spans="1:8" ht="15">
      <c r="A42" s="98"/>
      <c r="B42" s="93"/>
      <c r="C42" s="93"/>
      <c r="D42" s="93"/>
      <c r="E42" s="93"/>
      <c r="F42" s="93"/>
      <c r="G42" s="93"/>
      <c r="H42" s="100"/>
    </row>
  </sheetData>
  <sheetProtection/>
  <mergeCells count="7">
    <mergeCell ref="B1:H6"/>
    <mergeCell ref="A8:D8"/>
    <mergeCell ref="A9:D11"/>
    <mergeCell ref="A14:A15"/>
    <mergeCell ref="C14:C15"/>
    <mergeCell ref="D14:D15"/>
    <mergeCell ref="H14:H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 Р.</dc:creator>
  <cp:keywords/>
  <dc:description/>
  <cp:lastModifiedBy>LukyanovaIV</cp:lastModifiedBy>
  <cp:lastPrinted>2020-02-11T12:47:47Z</cp:lastPrinted>
  <dcterms:created xsi:type="dcterms:W3CDTF">2004-11-23T05:13:29Z</dcterms:created>
  <dcterms:modified xsi:type="dcterms:W3CDTF">2020-02-11T12:49:15Z</dcterms:modified>
  <cp:category/>
  <cp:version/>
  <cp:contentType/>
  <cp:contentStatus/>
</cp:coreProperties>
</file>